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960" windowHeight="9750" firstSheet="4" activeTab="5"/>
  </bookViews>
  <sheets>
    <sheet name="portada" sheetId="1" r:id="rId1"/>
    <sheet name="INGRESOS" sheetId="2" r:id="rId2"/>
    <sheet name="Just Ing." sheetId="3" r:id="rId3"/>
    <sheet name="Niveles de aprobacion CGR" sheetId="4" r:id="rId4"/>
    <sheet name="Det Obj Prog." sheetId="5" r:id="rId5"/>
    <sheet name="Estruc Prog Detallada" sheetId="6" r:id="rId6"/>
    <sheet name="Clasif Econo Cons" sheetId="7" r:id="rId7"/>
    <sheet name="Or. y Apl. cuad 1" sheetId="8" r:id="rId8"/>
    <sheet name="just. egre." sheetId="9" r:id="rId9"/>
    <sheet name="Det. Gen Part. Prog," sheetId="10" state="hidden" r:id="rId10"/>
  </sheets>
  <externalReferences>
    <externalReference r:id="rId13"/>
    <externalReference r:id="rId14"/>
  </externalReferences>
  <definedNames>
    <definedName name="_xlnm._FilterDatabase" localSheetId="4" hidden="1">'Det Obj Prog.'!$A$5:$F$93</definedName>
    <definedName name="_xlnm._FilterDatabase" localSheetId="5" hidden="1">'Estruc Prog Detallada'!$A$7:$L$328</definedName>
    <definedName name="_xlnm._FilterDatabase" localSheetId="1" hidden="1">'INGRESOS'!$A$5:$HT$20</definedName>
    <definedName name="_xlnm._FilterDatabase" localSheetId="7" hidden="1">'Or. y Apl. cuad 1'!$A$6:$S$1158</definedName>
    <definedName name="_xlfn.SINGLE" hidden="1">#NAME?</definedName>
    <definedName name="_xlnm.Print_Area" localSheetId="6">'Clasif Econo Cons'!$A$1:$G$46</definedName>
    <definedName name="_xlnm.Print_Area" localSheetId="4">'Det Obj Prog.'!$A$1:$F$96</definedName>
    <definedName name="_xlnm.Print_Area" localSheetId="9">'Det. Gen Part. Prog,'!$A$1:$G$36</definedName>
    <definedName name="_xlnm.Print_Area" localSheetId="5">'Estruc Prog Detallada'!$A$1:$J$331</definedName>
    <definedName name="_xlnm.Print_Area" localSheetId="1">'INGRESOS'!$A$1:$F$35</definedName>
    <definedName name="_xlnm.Print_Area" localSheetId="2">'Just Ing.'!$A$1:$F$63</definedName>
    <definedName name="_xlnm.Print_Area" localSheetId="8">'just. egre.'!$A$2:$J$142</definedName>
    <definedName name="_xlnm.Print_Area" localSheetId="3">'Niveles de aprobacion CGR'!$A$3:$E$79</definedName>
    <definedName name="_xlnm.Print_Area" localSheetId="7">'Or. y Apl. cuad 1'!$A$1:$M$230</definedName>
    <definedName name="_xlnm.Print_Area" localSheetId="0">'portada'!$A$1:$H$25</definedName>
    <definedName name="_xlnm.Print_Titles" localSheetId="4">'Det Obj Prog.'!$1:$5</definedName>
    <definedName name="_xlnm.Print_Titles" localSheetId="5">'Estruc Prog Detallada'!$1:$6</definedName>
    <definedName name="_xlnm.Print_Titles" localSheetId="1">'INGRESOS'!$1:$5</definedName>
    <definedName name="_xlnm.Print_Titles" localSheetId="2">'Just Ing.'!$1:$4</definedName>
    <definedName name="_xlnm.Print_Titles" localSheetId="8">'just. egre.'!$2:$5</definedName>
    <definedName name="_xlnm.Print_Titles" localSheetId="7">'Or. y Apl. cuad 1'!$1:$6</definedName>
  </definedNames>
  <calcPr fullCalcOnLoad="1"/>
</workbook>
</file>

<file path=xl/comments8.xml><?xml version="1.0" encoding="utf-8"?>
<comments xmlns="http://schemas.openxmlformats.org/spreadsheetml/2006/main">
  <authors>
    <author>Flor de Mar?a Alfaro</author>
    <author>Tita y Tio</author>
  </authors>
  <commentList>
    <comment ref="A5" authorId="0">
      <text>
        <r>
          <rPr>
            <sz val="8"/>
            <rFont val="Tahoma"/>
            <family val="2"/>
          </rPr>
          <t>Código asignado al ingreso en el clasificador de ingresos del sector público, así como el código asignado a las cuentas personalizadas en el Sistema Integrado de Presupuesto Público de la CGR.  Como por ejemplo: Servicio de recolección de basura 
1.3.1.2.05.04.1.0.000</t>
        </r>
      </text>
    </comment>
    <comment ref="B5" authorId="0">
      <text>
        <r>
          <rPr>
            <b/>
            <sz val="8"/>
            <rFont val="Tahoma"/>
            <family val="2"/>
          </rPr>
          <t>Debe incluirse el nombre del ingreso específico o parcialmente específico.  Ejemplo: Impuesto de bienes inmuebles, Ley 7729. Servicio recolección de basura. Servicio de aseo de vías. Alquiler milla marítima.  Patente de Licores, etc.</t>
        </r>
        <r>
          <rPr>
            <sz val="8"/>
            <rFont val="Tahoma"/>
            <family val="2"/>
          </rPr>
          <t xml:space="preserve">
</t>
        </r>
      </text>
    </comment>
    <comment ref="D6" authorId="1">
      <text>
        <r>
          <rPr>
            <sz val="8"/>
            <rFont val="Tahoma"/>
            <family val="2"/>
          </rPr>
          <t>PROGRAMA:
I-II-III-IV</t>
        </r>
      </text>
    </comment>
  </commentList>
</comments>
</file>

<file path=xl/sharedStrings.xml><?xml version="1.0" encoding="utf-8"?>
<sst xmlns="http://schemas.openxmlformats.org/spreadsheetml/2006/main" count="2539" uniqueCount="707">
  <si>
    <t>2.04</t>
  </si>
  <si>
    <t>HERRAMIENTAS, REPUESTOS Y ACCESORIOS</t>
  </si>
  <si>
    <t>2.04.01</t>
  </si>
  <si>
    <t>Herramientas e instrumentos</t>
  </si>
  <si>
    <t>2.04.02</t>
  </si>
  <si>
    <t>Repuestos y accesorios</t>
  </si>
  <si>
    <t>2.99</t>
  </si>
  <si>
    <t>ÚTILES, MATERIALES Y SUMINISTROS DIVERSOS</t>
  </si>
  <si>
    <t>2.99.01</t>
  </si>
  <si>
    <t>Útiles y materiales de oficina y cómputo</t>
  </si>
  <si>
    <t>2.99.03</t>
  </si>
  <si>
    <t>Productos de papel, cartón e impresos</t>
  </si>
  <si>
    <t>2.99.04</t>
  </si>
  <si>
    <t>Textiles y vestuario</t>
  </si>
  <si>
    <t>2.99.05</t>
  </si>
  <si>
    <t>Útiles y materiales de limpieza</t>
  </si>
  <si>
    <t>2.99.06</t>
  </si>
  <si>
    <t>Útiles y materiales de resguardo y seguridad</t>
  </si>
  <si>
    <t>2.99.99</t>
  </si>
  <si>
    <t>Otros útiles, materiales y suministros</t>
  </si>
  <si>
    <t>INTERESES Y COMISIONES</t>
  </si>
  <si>
    <t>4</t>
  </si>
  <si>
    <t>ACTIVOS FINANCIEROS</t>
  </si>
  <si>
    <t>OTROS ACTIVOS FINANCIEROS</t>
  </si>
  <si>
    <t>5</t>
  </si>
  <si>
    <t>BIENES DURADEROS</t>
  </si>
  <si>
    <t>5.01</t>
  </si>
  <si>
    <t xml:space="preserve"> </t>
  </si>
  <si>
    <t>EGRESOS TOTALES</t>
  </si>
  <si>
    <t xml:space="preserve">SERVICIOS </t>
  </si>
  <si>
    <t xml:space="preserve">INTERESES Y COMISIONES </t>
  </si>
  <si>
    <t xml:space="preserve">AMORTIZACION </t>
  </si>
  <si>
    <t>SECCION DE EGRESOS</t>
  </si>
  <si>
    <t>DETALLE GENERAL DEL OBJETO DEL GASTO</t>
  </si>
  <si>
    <t>EGRESOS PROGRAMA I</t>
  </si>
  <si>
    <t>DETALLE DEL OBJETO DEL GASTO PROGRAMA I</t>
  </si>
  <si>
    <t>DETALLE DEL OBJETO DEL GASTO PROGRAMA II</t>
  </si>
  <si>
    <t>EGRESOS PROGRAMA II</t>
  </si>
  <si>
    <t>DETALLE DEL OBJETO DEL GASTO PROGRAMA III</t>
  </si>
  <si>
    <t>EGRESOS PROGRAMA III</t>
  </si>
  <si>
    <t>MAQUINARIA, EQUIPO Y MOBILIARIO</t>
  </si>
  <si>
    <t>5.01.01</t>
  </si>
  <si>
    <t>Maquinaria y equipo para la producción</t>
  </si>
  <si>
    <t>5.01.02</t>
  </si>
  <si>
    <t>Equipo de transporte</t>
  </si>
  <si>
    <t>5.01.03</t>
  </si>
  <si>
    <t>Equipo de comunicación</t>
  </si>
  <si>
    <t>5.01.04</t>
  </si>
  <si>
    <t>Equipo y mobiliario de oficina</t>
  </si>
  <si>
    <t>5.01.05</t>
  </si>
  <si>
    <t>Equipo y programas de cómputo</t>
  </si>
  <si>
    <t>5.01.99</t>
  </si>
  <si>
    <t>Maquinaria y equipo diverso</t>
  </si>
  <si>
    <t>5.02</t>
  </si>
  <si>
    <t>CONSTRUCCIONES, ADICIONES Y MEJORAS</t>
  </si>
  <si>
    <t>5.02.01</t>
  </si>
  <si>
    <t>Edificios</t>
  </si>
  <si>
    <t>5.02.02</t>
  </si>
  <si>
    <t>Vías de comunicación terrestre</t>
  </si>
  <si>
    <t>Obras urbanísticas</t>
  </si>
  <si>
    <t>5.02.99</t>
  </si>
  <si>
    <t>Otras construcciones, adiciones y mejoras</t>
  </si>
  <si>
    <t>Terrenos</t>
  </si>
  <si>
    <t>5.99</t>
  </si>
  <si>
    <t>BIENES DURADEROS DIVERSOS</t>
  </si>
  <si>
    <t>5.99.03</t>
  </si>
  <si>
    <t>Bienes intangibles</t>
  </si>
  <si>
    <t>6</t>
  </si>
  <si>
    <t>6.01</t>
  </si>
  <si>
    <t>TRANSFERENCIAS CORRIENTES AL SECTOR PÚBLICO</t>
  </si>
  <si>
    <t>6.01.01</t>
  </si>
  <si>
    <t>Transferencias corrientes al Gobierno Central</t>
  </si>
  <si>
    <t>6.01.02</t>
  </si>
  <si>
    <t>Transferencias corrientes a Órganos Desconcentrados</t>
  </si>
  <si>
    <t>6.01.03</t>
  </si>
  <si>
    <t>Transferencias corrientes a Instituciones Descentralizadas no Empresariales</t>
  </si>
  <si>
    <t>6.01.04</t>
  </si>
  <si>
    <t>Transferencias corrientes a Gobiernos Locales</t>
  </si>
  <si>
    <t>6.03</t>
  </si>
  <si>
    <t>PRESTACIONES</t>
  </si>
  <si>
    <t>6.03.01</t>
  </si>
  <si>
    <t>Prestaciones legales</t>
  </si>
  <si>
    <t>6.06</t>
  </si>
  <si>
    <t>OTRAS TRANSFERENCIAS CORRIENTES AL SECTOR PRIVADO</t>
  </si>
  <si>
    <t>6.06.01</t>
  </si>
  <si>
    <t>Indemnizaciones</t>
  </si>
  <si>
    <t>6.06.02</t>
  </si>
  <si>
    <t>Reintegros o devoluciones</t>
  </si>
  <si>
    <t>AMORTIZACION</t>
  </si>
  <si>
    <t>9</t>
  </si>
  <si>
    <t>CUENTAS ESPECIALES</t>
  </si>
  <si>
    <t>9.02</t>
  </si>
  <si>
    <t>SUMAS SIN ASIGNACIÓN PRESUPUESTARIA</t>
  </si>
  <si>
    <t>9.02.02</t>
  </si>
  <si>
    <t>Sumas con destino específico sin asignación presupuestaria</t>
  </si>
  <si>
    <t>CODIGO</t>
  </si>
  <si>
    <t>NOMBRE</t>
  </si>
  <si>
    <t>MONTO</t>
  </si>
  <si>
    <t>1.0.0.0.00.00.0.0.000</t>
  </si>
  <si>
    <t>INGRESOS CORRIENTES</t>
  </si>
  <si>
    <t>TOTAL</t>
  </si>
  <si>
    <t xml:space="preserve">MUNICIPALIDAD DE JIMÉNEZ </t>
  </si>
  <si>
    <t>CODIGO SEGÚN CLASIFICADOR DE INGRESOS</t>
  </si>
  <si>
    <t>INGRESO ESPECÍFICO</t>
  </si>
  <si>
    <t>APLICACIÓN</t>
  </si>
  <si>
    <t>Programa</t>
  </si>
  <si>
    <t>Act/Serv/gru</t>
  </si>
  <si>
    <t>I</t>
  </si>
  <si>
    <t>Juntas de Educacion (10%</t>
  </si>
  <si>
    <t>II</t>
  </si>
  <si>
    <t>Atencion Emergencias Cantonales</t>
  </si>
  <si>
    <t>III</t>
  </si>
  <si>
    <t>CONAGEBIO</t>
  </si>
  <si>
    <t>TOTALES INGRESOS</t>
  </si>
  <si>
    <t>TOTALES EGRESOS</t>
  </si>
  <si>
    <t>DETALLE DE ORIGEN Y APLICACIÓN DE RECURSOS</t>
  </si>
  <si>
    <t>Servicio Acueducto</t>
  </si>
  <si>
    <t>MUNICIPALIDAD  DE JIMÉNEZ</t>
  </si>
  <si>
    <t>MUNICIPALIDAD DE JIMÉNEZ</t>
  </si>
  <si>
    <t>Organo de Normalizacion Tecnica  (1% ibi)</t>
  </si>
  <si>
    <t>Aporte Junta Administrativa del Registro Nacional (3%Ibi)</t>
  </si>
  <si>
    <t>TOTAL DEL PROGRAMA 3</t>
  </si>
  <si>
    <t>VIAS DE COMUNICACIÓN TERRESTRE</t>
  </si>
  <si>
    <t>%</t>
  </si>
  <si>
    <t>1.4.1.2.00.00.0.0.000</t>
  </si>
  <si>
    <t>Transferencias corrientes de Organos Desconcentrados</t>
  </si>
  <si>
    <t>2.4.1.1.01.00.0.0.000</t>
  </si>
  <si>
    <t>Aporte del Gobierno Central, Ley 8114, para mantenimiento de la red vial cantonal</t>
  </si>
  <si>
    <t>ALQUILERES</t>
  </si>
  <si>
    <t>Otros alquileres</t>
  </si>
  <si>
    <t>TOTAL DEL PROGRAMA 2</t>
  </si>
  <si>
    <t>TOTAL DEL PROGRAMA 1</t>
  </si>
  <si>
    <t>OTROS PROYECTOS</t>
  </si>
  <si>
    <t>EDIFICIOS</t>
  </si>
  <si>
    <t>TOTAL GENERAL DE PROGRAMAS</t>
  </si>
  <si>
    <t>Código</t>
  </si>
  <si>
    <t>Programa  I Dirección y Administración General</t>
  </si>
  <si>
    <t>Programa II Servicios Comunales</t>
  </si>
  <si>
    <t>Programa III Inversiones</t>
  </si>
  <si>
    <t>Programa IV Partidas Específicas</t>
  </si>
  <si>
    <t>Comisiòn Nacional Conagebio Ley 7788 (10 % Timbre Parques Nacionales.)</t>
  </si>
  <si>
    <t>CUADRO No.1</t>
  </si>
  <si>
    <t>1.4.0.0.00.00.0.0.000</t>
  </si>
  <si>
    <t>TRANSFERENCIAS CORRIENTES</t>
  </si>
  <si>
    <t>1.4.1.0.00.00.0.0.000</t>
  </si>
  <si>
    <t>TRANSFERENCIAS CORRIENTES DEL SECTOR PUBLICO</t>
  </si>
  <si>
    <t>2.0.0.0.00.00.0.0.000</t>
  </si>
  <si>
    <t>INGRESOS DE CAPITAL</t>
  </si>
  <si>
    <t>Vías de comunicación</t>
  </si>
  <si>
    <t>Instalaciones</t>
  </si>
  <si>
    <t>2.4.0.0.00.00.0.0.000</t>
  </si>
  <si>
    <t>TRANSFERENCIAS DE CAPITAL</t>
  </si>
  <si>
    <t>2.4.1.0.00.00.0.0.000</t>
  </si>
  <si>
    <t>TRANSFERENCIAS DE CAPITAL DEL SECTOR PUBLICO</t>
  </si>
  <si>
    <t>2.4.1.1.00.00.0.0.000</t>
  </si>
  <si>
    <t>Transferencias de capital del Gobierno Central</t>
  </si>
  <si>
    <t>3.0.0.0.00.00.0.0.000</t>
  </si>
  <si>
    <t>FINANCIAMIENTO</t>
  </si>
  <si>
    <t>3.3.0.0.00.00.0.0.000</t>
  </si>
  <si>
    <t>RECURSOS DE VIGENCIAS ANTERIORES</t>
  </si>
  <si>
    <t>3.3.1.0.00.00.0.0.000</t>
  </si>
  <si>
    <t>SUPERÁVIT LIBRE</t>
  </si>
  <si>
    <t>3.3.2.0.00.00.0.0.000</t>
  </si>
  <si>
    <t>SUPERÁVIT ESPECIFICO</t>
  </si>
  <si>
    <t>PROGRAMA I: DIRECCIÓN Y ADMINISTRACIÓN GENERAL</t>
  </si>
  <si>
    <t>ACTIVIDAD</t>
  </si>
  <si>
    <t>01</t>
  </si>
  <si>
    <t>ADMINISTRACIÓN  GENERAL</t>
  </si>
  <si>
    <t>02</t>
  </si>
  <si>
    <t>AUDITORÍA INTERNA</t>
  </si>
  <si>
    <t>03</t>
  </si>
  <si>
    <t>04</t>
  </si>
  <si>
    <t>REGISTRO DE DEUDAS, FONDOS Y TRANSFERENCIAS</t>
  </si>
  <si>
    <t>PROGRAMA II: SERVICIOS COMUNALES</t>
  </si>
  <si>
    <t>SERVICIO</t>
  </si>
  <si>
    <t>ASEO DE VÍAS Y SITIOS PÚBLICOS</t>
  </si>
  <si>
    <t>RECOLECCIÓN DE BASURA</t>
  </si>
  <si>
    <t>MANTENIMIENTO DE CAMINOS Y CALLES</t>
  </si>
  <si>
    <t>CEMENTERIOS</t>
  </si>
  <si>
    <t>05</t>
  </si>
  <si>
    <t>PARQUES Y OBRAS DE ORNATO</t>
  </si>
  <si>
    <t>06</t>
  </si>
  <si>
    <t>ACUEDUCTOS</t>
  </si>
  <si>
    <t>09</t>
  </si>
  <si>
    <t>EDUCATIVOS, CULTURALES, Y DEPORTIVOS</t>
  </si>
  <si>
    <t>10</t>
  </si>
  <si>
    <t>SERVICIOS SOCIALES Y COMPLEMENTARIOS</t>
  </si>
  <si>
    <t>16</t>
  </si>
  <si>
    <t>DEPÓSITO Y TRATAMIENTO DE BASURA</t>
  </si>
  <si>
    <t>20</t>
  </si>
  <si>
    <t>21</t>
  </si>
  <si>
    <t>22</t>
  </si>
  <si>
    <t>SEGURIDAD VIAL</t>
  </si>
  <si>
    <t>24</t>
  </si>
  <si>
    <t>25</t>
  </si>
  <si>
    <t>PROTECCIÓN DEL MEDIO AMBIENTE</t>
  </si>
  <si>
    <t>26</t>
  </si>
  <si>
    <t>27</t>
  </si>
  <si>
    <t>28</t>
  </si>
  <si>
    <t>ATENCIÓN DE EMERGENCIAS CANTONALES</t>
  </si>
  <si>
    <t>29</t>
  </si>
  <si>
    <t>31</t>
  </si>
  <si>
    <t>INGRESOS TOTALES</t>
  </si>
  <si>
    <t>TOTAL PROGRAMA I</t>
  </si>
  <si>
    <t>APORTES EN ESPECIE PARA SERVICIOS Y PROYECTOS COMUNITARIOS</t>
  </si>
  <si>
    <t>PROGRAMA III: INVERSIONES</t>
  </si>
  <si>
    <t>GRUPO</t>
  </si>
  <si>
    <t>Proyecto</t>
  </si>
  <si>
    <t>Actividad</t>
  </si>
  <si>
    <t>0</t>
  </si>
  <si>
    <t>REMUNERACIONES</t>
  </si>
  <si>
    <t>0.01</t>
  </si>
  <si>
    <t>REMUNERACIONES BÁSICAS</t>
  </si>
  <si>
    <t>0.01.02</t>
  </si>
  <si>
    <t>Jornales</t>
  </si>
  <si>
    <t>0.02</t>
  </si>
  <si>
    <t>REMUNERACIONES EVENTUALES</t>
  </si>
  <si>
    <t>0.02.01</t>
  </si>
  <si>
    <t>Tiempo extraordinario</t>
  </si>
  <si>
    <t>0.02.02</t>
  </si>
  <si>
    <t>Recargo de funciones</t>
  </si>
  <si>
    <t>0.03</t>
  </si>
  <si>
    <t>INCENTIVOS SALARIALES</t>
  </si>
  <si>
    <t>0.03.01</t>
  </si>
  <si>
    <t>Retribución por años servidos</t>
  </si>
  <si>
    <t>0.03.04</t>
  </si>
  <si>
    <t>Salario escolar</t>
  </si>
  <si>
    <t>1</t>
  </si>
  <si>
    <t>SERVICIOS</t>
  </si>
  <si>
    <t>1.01</t>
  </si>
  <si>
    <t>1.01.02</t>
  </si>
  <si>
    <t>Alquiler de maquinaria, equipo y mobiliario</t>
  </si>
  <si>
    <t>1.01.99</t>
  </si>
  <si>
    <t>1.02</t>
  </si>
  <si>
    <t>SERVICIOS BÁSICOS</t>
  </si>
  <si>
    <t>1.02.02</t>
  </si>
  <si>
    <t>Servicio de energía eléctrica</t>
  </si>
  <si>
    <t>1.02.04</t>
  </si>
  <si>
    <t>Servicio de telecomunicaciones</t>
  </si>
  <si>
    <t>1.02.99</t>
  </si>
  <si>
    <t>Otros servicios básicos</t>
  </si>
  <si>
    <t>1.03</t>
  </si>
  <si>
    <t>SERVICIOS COMERCIALES Y FINANCIEROS</t>
  </si>
  <si>
    <t>1.03.01</t>
  </si>
  <si>
    <t>Información</t>
  </si>
  <si>
    <t>1.03.06</t>
  </si>
  <si>
    <t>Comisiones y gastos por servicios financieros y comerciales</t>
  </si>
  <si>
    <t>1.03.07</t>
  </si>
  <si>
    <t>Servicios de transferencia electrónica de información</t>
  </si>
  <si>
    <t>1.04</t>
  </si>
  <si>
    <t>SERVICIOS DE GESTIÓN Y APOYO</t>
  </si>
  <si>
    <t>1.04.02</t>
  </si>
  <si>
    <t>Servicios jurídicos</t>
  </si>
  <si>
    <t>1.04.03</t>
  </si>
  <si>
    <t>Servicios de ingeniería</t>
  </si>
  <si>
    <t>1.04.06</t>
  </si>
  <si>
    <t>Servicios generales</t>
  </si>
  <si>
    <t>1.05</t>
  </si>
  <si>
    <t>GASTOS DE VIAJE Y DE TRANSPORTE</t>
  </si>
  <si>
    <t>1.05.01</t>
  </si>
  <si>
    <t>Transporte dentro del país</t>
  </si>
  <si>
    <t>1.05.02</t>
  </si>
  <si>
    <t>Viáticos dentro del país</t>
  </si>
  <si>
    <t>1.06</t>
  </si>
  <si>
    <t>SEGUROS, REASEGUROS Y OTRAS OBLIGACIONES</t>
  </si>
  <si>
    <t>1.06.01</t>
  </si>
  <si>
    <t>Seguros</t>
  </si>
  <si>
    <t>1.07</t>
  </si>
  <si>
    <t>CAPACITACIÓN Y PROTOCOLO</t>
  </si>
  <si>
    <t>1.07.02</t>
  </si>
  <si>
    <t>Actividades protocolarias y sociales</t>
  </si>
  <si>
    <t>1.08</t>
  </si>
  <si>
    <t>MANTENIMIENTO Y REPARACIÓN</t>
  </si>
  <si>
    <t>1.08.02</t>
  </si>
  <si>
    <t>Mantenimiento de vías de comunicación</t>
  </si>
  <si>
    <t>1.08.03</t>
  </si>
  <si>
    <t>Mantenimiento de instalaciones y otras obras</t>
  </si>
  <si>
    <t>1.08.04</t>
  </si>
  <si>
    <t>Mantenimiento y reparación de maquinaria y equipo de producción</t>
  </si>
  <si>
    <t>1.08.05</t>
  </si>
  <si>
    <t>Mantenimiento y reparación de equipo de transporte</t>
  </si>
  <si>
    <t>1.08.07</t>
  </si>
  <si>
    <t>Mantenimiento y reparación de equipo y mobiliario de oficina</t>
  </si>
  <si>
    <t>1.08.99</t>
  </si>
  <si>
    <t>Mantenimiento y reparación de otros equipos</t>
  </si>
  <si>
    <t>1.99</t>
  </si>
  <si>
    <t>SERVICIOS DIVERSOS</t>
  </si>
  <si>
    <t>1.99.99</t>
  </si>
  <si>
    <t>Otros servicios no especificados</t>
  </si>
  <si>
    <t>2</t>
  </si>
  <si>
    <t>MATERIALES Y SUMINISTROS</t>
  </si>
  <si>
    <t>2.01</t>
  </si>
  <si>
    <t>PRODUCTOS QUÍMICOS Y CONEXOS</t>
  </si>
  <si>
    <t>2.01.01</t>
  </si>
  <si>
    <t>Combustibles y lubricantes</t>
  </si>
  <si>
    <t>2.01.04</t>
  </si>
  <si>
    <t>Tintas, pinturas y diluyentes</t>
  </si>
  <si>
    <t>2.01.99</t>
  </si>
  <si>
    <t>Otros productos químicos</t>
  </si>
  <si>
    <t>2.02</t>
  </si>
  <si>
    <t>2.03</t>
  </si>
  <si>
    <t>MATERIALES Y PRODUCTOS DE USO EN LA CONSTRUCCIÓN Y MANTENIMIENTO</t>
  </si>
  <si>
    <t>2.03.02</t>
  </si>
  <si>
    <t>Materiales y productos minerales y asfálticos</t>
  </si>
  <si>
    <t>Juntas de Educaciòn  ( 10 % ibi)</t>
  </si>
  <si>
    <t>Comité Cantonal de Deportes</t>
  </si>
  <si>
    <t xml:space="preserve">Fondo Parques Nacionales (Timbres ) </t>
  </si>
  <si>
    <t>Vías de Comunicación (Unidad Técnica)</t>
  </si>
  <si>
    <t>JUSTIFICACIÓN DE INGRESOS</t>
  </si>
  <si>
    <t>TOTAL INGRESOS</t>
  </si>
  <si>
    <t>JUSTIFICACIÓN DE GASTOS</t>
  </si>
  <si>
    <t>En este programa se incluyen los gastos atinentes a las actividades Administración general, Auditoría Interna, Administración de inversiones propias y Registro de deuda, fondos y transferencias.</t>
  </si>
  <si>
    <t>PROGRAMA II SERVICIOS COMUNALES</t>
  </si>
  <si>
    <t>PROGRAMA III INVERSIONES</t>
  </si>
  <si>
    <t xml:space="preserve">MUNICIPALIDAD DE JIMÉNEZ                   </t>
  </si>
  <si>
    <t xml:space="preserve">PROGRAMA I DIRECCIÓN Y ADMINISTRACIÓN GENERAL </t>
  </si>
  <si>
    <t>MUNICIPALIDAD DE JIMENEZ</t>
  </si>
  <si>
    <t>SECCION DE EGRESOS POR PARTIDA GENERAL Y POR PROGRAMA</t>
  </si>
  <si>
    <t>TOTALES</t>
  </si>
  <si>
    <t>BIENES  DURADEROS</t>
  </si>
  <si>
    <t>TOTALES POR OBJETO DEL GASTO</t>
  </si>
  <si>
    <t>TOTAL PRESUPUESTO</t>
  </si>
  <si>
    <t>Pág 5,</t>
  </si>
  <si>
    <t>DETALLE</t>
  </si>
  <si>
    <t>CONAGEBIO, Programa de Parques Nacionales, Junta Administrativa del Registro Público.</t>
  </si>
  <si>
    <t>Órgano de Normalización Técnica.</t>
  </si>
  <si>
    <t>ESTRUCTURA PROGRAMÁTICA GENERAL DETALLADA</t>
  </si>
  <si>
    <t>001</t>
  </si>
  <si>
    <t>TOTAL PROGRAMA I I I</t>
  </si>
  <si>
    <t>TOTAL PROGRAMA I I</t>
  </si>
  <si>
    <t xml:space="preserve">  </t>
  </si>
  <si>
    <t>EGRESOS POR PARTIDA / PROGRAMA</t>
  </si>
  <si>
    <t>TOTAL POR PARTDA POR PROGRAMA</t>
  </si>
  <si>
    <t>097</t>
  </si>
  <si>
    <t>098</t>
  </si>
  <si>
    <t>JIMÉNEZ</t>
  </si>
  <si>
    <t>TUCURRIQUE</t>
  </si>
  <si>
    <t>Elaborado por: Trentino Mazza Corrales</t>
  </si>
  <si>
    <t>JIMENEZ</t>
  </si>
  <si>
    <t>Tucurrique</t>
  </si>
  <si>
    <t>Jiménez</t>
  </si>
  <si>
    <t xml:space="preserve">Jiménez </t>
  </si>
  <si>
    <t xml:space="preserve">Aporte del Gobierno Central, Ley 8114, </t>
  </si>
  <si>
    <t>SERVICIOS:   JIMÉNEZ</t>
  </si>
  <si>
    <t>SERVICIOS:  TUCURRIQUE</t>
  </si>
  <si>
    <t>MATERIALES: JIMÉNEZ</t>
  </si>
  <si>
    <t>MATERIALES: TUCURRIQUE</t>
  </si>
  <si>
    <t>TRANSFERENCIAS:  JIMÉNEZ</t>
  </si>
  <si>
    <t>TRANSFERENCIAS: TUCURRIQUE</t>
  </si>
  <si>
    <t>REMUNERACIONES:   JIMÉNEZ</t>
  </si>
  <si>
    <t>SERVICIOS:  JIMÉNEZ</t>
  </si>
  <si>
    <t>SERVICIOS: TUCURRIQUE</t>
  </si>
  <si>
    <t>MATERIALES:  JIMÉNEZ</t>
  </si>
  <si>
    <t>MATERIALES:  TUCURRIQUE</t>
  </si>
  <si>
    <t>BIENES DURADEROS: JIMÉNEZ</t>
  </si>
  <si>
    <t xml:space="preserve">PROYECTOS :  JIMÉNEZ </t>
  </si>
  <si>
    <t>PROYECTOS :  TUCURRIQUE</t>
  </si>
  <si>
    <t>SERVICIOS: JIMÉNEZ</t>
  </si>
  <si>
    <t>BIENES DURADEROS: TUCURRIQUE</t>
  </si>
  <si>
    <t>Unidad Técnica de Gestión Vial Municipal (Ley 8114)</t>
  </si>
  <si>
    <t>6.01.02.1</t>
  </si>
  <si>
    <t>6.01.02.2</t>
  </si>
  <si>
    <t>6.01.02.3</t>
  </si>
  <si>
    <t>6.01.01,1</t>
  </si>
  <si>
    <t>6.01.03.1</t>
  </si>
  <si>
    <t>6.01.03.2</t>
  </si>
  <si>
    <t>6.01.04.1</t>
  </si>
  <si>
    <t>Consejo Nacional de Personas con Discapacidad (CONAPDIS)  0,5%</t>
  </si>
  <si>
    <t>Infraestructura Vial Mantenimiento (791) Ley 8114</t>
  </si>
  <si>
    <t>791</t>
  </si>
  <si>
    <t>Plan de Mantenimiento Maquinaria UTGVM (Prestamo IFAM) (803)</t>
  </si>
  <si>
    <t>3,3,2,16,00,00.0,0,000</t>
  </si>
  <si>
    <t>Fondo Prestamo IFAM 3-EQ-1388-0514 *Compra de Maquinaria UTGVM*</t>
  </si>
  <si>
    <t>Transferencias de ley para el Consejo Nacional de Personas con Discapacidad  (CONAPDIS), Juntas de Educación de Juan Viñas y Pejibaye</t>
  </si>
  <si>
    <t>Proyecto de Inversión Servicio de Hidrantes</t>
  </si>
  <si>
    <t>Proyecto de Inversión Servicio Acueduto</t>
  </si>
  <si>
    <t>06-01</t>
  </si>
  <si>
    <t>ACUEDUCTOS (AGUA POTABLE)</t>
  </si>
  <si>
    <t>Aporte del Gobierno Central, Ley 8114 // 9329</t>
  </si>
  <si>
    <t>x</t>
  </si>
  <si>
    <t>Servicio 28 "Atención de Emergencias Cantonales"</t>
  </si>
  <si>
    <t>Servicio 31 "Aportes en Especie para Servicios y Proyectos Comunitarios"</t>
  </si>
  <si>
    <t>Materiales y Suministros</t>
  </si>
  <si>
    <t>PARQUES</t>
  </si>
  <si>
    <t>REC. BAS.</t>
  </si>
  <si>
    <t>Recursos Ley 8114 // 9329</t>
  </si>
  <si>
    <t>12 meses</t>
  </si>
  <si>
    <t>VÍAS DE COMUNICACIÓN: JIMÉNEZ</t>
  </si>
  <si>
    <t>OTROS PROYECTOS: JIMÉNEZ</t>
  </si>
  <si>
    <t>EDIFICIOS: TUCURRIQUE</t>
  </si>
  <si>
    <t>INFRAESTRUCTURA</t>
  </si>
  <si>
    <t>VÍAS DE COMUNICACIÓN: TUCURRIQUE</t>
  </si>
  <si>
    <t>DESARROLLO INSTITUCIONAL</t>
  </si>
  <si>
    <t>OTROS PROYECTOS: TUCURRIQUE</t>
  </si>
  <si>
    <t>GASTOS CORRIENTES</t>
  </si>
  <si>
    <t>1.1</t>
  </si>
  <si>
    <t>GASTOS DE CONSUMO</t>
  </si>
  <si>
    <t>1.1.1</t>
  </si>
  <si>
    <t>1.1.1.1</t>
  </si>
  <si>
    <t xml:space="preserve">Sueldos y salarios </t>
  </si>
  <si>
    <t>1.1.1.2</t>
  </si>
  <si>
    <t>Contribuciones sociales</t>
  </si>
  <si>
    <t>1.1.2</t>
  </si>
  <si>
    <t>ADQUISICIÓN DE BIENES Y SERVICIOS</t>
  </si>
  <si>
    <t>1.2</t>
  </si>
  <si>
    <t>INTERESES</t>
  </si>
  <si>
    <t>1.2.1</t>
  </si>
  <si>
    <t>Internos</t>
  </si>
  <si>
    <t>Externos</t>
  </si>
  <si>
    <t>1.3</t>
  </si>
  <si>
    <t>1.3.1</t>
  </si>
  <si>
    <t xml:space="preserve">Transferencias corrientes al Sector Público </t>
  </si>
  <si>
    <t>1.3.2</t>
  </si>
  <si>
    <t>Transferencias corrientes al Sector Privado</t>
  </si>
  <si>
    <t>1.3.3</t>
  </si>
  <si>
    <t xml:space="preserve"> Transferencias corrientes al Sector Externo</t>
  </si>
  <si>
    <t>GASTOS DE CAPITAL</t>
  </si>
  <si>
    <t>2.1</t>
  </si>
  <si>
    <t>FORMACIÓN DE CAPITAL</t>
  </si>
  <si>
    <t>2.1.1</t>
  </si>
  <si>
    <t>Edificaciones</t>
  </si>
  <si>
    <t>2.1.2</t>
  </si>
  <si>
    <t>2.1.3</t>
  </si>
  <si>
    <t>2.1.4</t>
  </si>
  <si>
    <t>2.1.5</t>
  </si>
  <si>
    <t>Otras obras</t>
  </si>
  <si>
    <t>2.2</t>
  </si>
  <si>
    <t>ADQUISICIÓN DE ACTIVOS</t>
  </si>
  <si>
    <t>2.2.1</t>
  </si>
  <si>
    <t xml:space="preserve">Maquinaria y equipo </t>
  </si>
  <si>
    <t>2.2.2</t>
  </si>
  <si>
    <t>2.2.3</t>
  </si>
  <si>
    <t>2.2.4</t>
  </si>
  <si>
    <t>Intangibles</t>
  </si>
  <si>
    <t>2.3</t>
  </si>
  <si>
    <t>2.3.1</t>
  </si>
  <si>
    <t>Transferencias de capital  al Sector Público</t>
  </si>
  <si>
    <t>2.3.2</t>
  </si>
  <si>
    <t>Transferencias de capital al Sector Privado</t>
  </si>
  <si>
    <t>2.3.3</t>
  </si>
  <si>
    <t>Transferencias de capital al Sector Externo</t>
  </si>
  <si>
    <t>TRANSACCIONES FINANCIERAS</t>
  </si>
  <si>
    <t>3.1</t>
  </si>
  <si>
    <t>CONCESIÓN DE PRÉSTAMOS</t>
  </si>
  <si>
    <t>3.3</t>
  </si>
  <si>
    <t>AMORTIZACIÓN</t>
  </si>
  <si>
    <t>3.3.1</t>
  </si>
  <si>
    <t>Amortización interna</t>
  </si>
  <si>
    <t>3.4</t>
  </si>
  <si>
    <t>SUMAS SIN ASIGNACIÓN</t>
  </si>
  <si>
    <t>TOTAL PROGRAMA</t>
  </si>
  <si>
    <t>1.2.2</t>
  </si>
  <si>
    <t>*</t>
  </si>
  <si>
    <t>Detalle Cuenta</t>
  </si>
  <si>
    <t>RESUMEN POR PROGRAMA Y TOTAL  POR CLASIFICADOR ECONÓMICO</t>
  </si>
  <si>
    <t>Programa 1 Administración General</t>
  </si>
  <si>
    <t>Programa 2 Servicios Comunales</t>
  </si>
  <si>
    <t>Programa 3 Inversiones</t>
  </si>
  <si>
    <t>Total todos los programas</t>
  </si>
  <si>
    <t>Equipo de cómputo</t>
  </si>
  <si>
    <t>Recursos Ley 8114 //  9329</t>
  </si>
  <si>
    <t>PROYECTO</t>
  </si>
  <si>
    <t>INDICADOR</t>
  </si>
  <si>
    <t>RECURSOS</t>
  </si>
  <si>
    <t>CLASIFICADOR POR OBJETO DE GASTO</t>
  </si>
  <si>
    <t>CLASIFICADOR POR CLASIFICADOR ECONÓMICO</t>
  </si>
  <si>
    <t>Adquisición de bienes y servicios</t>
  </si>
  <si>
    <t>Sumas sin asignación</t>
  </si>
  <si>
    <t>TOTAL ACTIVIDAD</t>
  </si>
  <si>
    <t>TOTAL PROYECTO</t>
  </si>
  <si>
    <t>APLICACIÓN CLASIFICACIÓN ECONÓMICA</t>
  </si>
  <si>
    <t>Corriente</t>
  </si>
  <si>
    <t>Capital</t>
  </si>
  <si>
    <t>Transacciones Financieras</t>
  </si>
  <si>
    <t>Remuneraciones</t>
  </si>
  <si>
    <t>Servicios</t>
  </si>
  <si>
    <t>Materiales y suministros</t>
  </si>
  <si>
    <t>Bienes Duraderos</t>
  </si>
  <si>
    <t>Cuentas Especiales</t>
  </si>
  <si>
    <t>Partida</t>
  </si>
  <si>
    <t>Transferencias Corrientes</t>
  </si>
  <si>
    <t>Unidad Técnica de Gestión Vial Municipal</t>
  </si>
  <si>
    <t>061</t>
  </si>
  <si>
    <t>INFRAESTRUCTURA VIAL</t>
  </si>
  <si>
    <t xml:space="preserve">PROYECTO DE INVERSIÓN SERVICIO ACUEDUCTO </t>
  </si>
  <si>
    <t>3,3,2,01,00,00,0,0,000</t>
  </si>
  <si>
    <t>Fondo Junta Administrativa  Registro  Nacional</t>
  </si>
  <si>
    <t>3,3,2,02,00,00,0,0,000</t>
  </si>
  <si>
    <t>Fondo Juntas de Educación</t>
  </si>
  <si>
    <t>3,3,2,03,00,00,0,0,000</t>
  </si>
  <si>
    <t>Fondo Organo de Normalizacion Tecnica  (1% ibi)</t>
  </si>
  <si>
    <t>3,3,2,04,00,00,0,0,000</t>
  </si>
  <si>
    <t>Fondo Mantenimiento y Conservación de Caminos Vecinales</t>
  </si>
  <si>
    <t>3,3,2,06,00,00,0,0,000</t>
  </si>
  <si>
    <t>Fondo programas deportivos 50% espectáculos públicos</t>
  </si>
  <si>
    <t>3,3,2,07,00,00,0,0,000</t>
  </si>
  <si>
    <t>Fondo programas culturales 50% espectáculos públicos</t>
  </si>
  <si>
    <t>3,3,2,08,00,00,0,0,000</t>
  </si>
  <si>
    <t>Fondo Seguridad Vial Multas</t>
  </si>
  <si>
    <t>3,3,2,09,00,00,0,0,000</t>
  </si>
  <si>
    <t>Fondo Impuesto al Cemento para Obras</t>
  </si>
  <si>
    <t>3,3,2,10,00,00.0,0,000</t>
  </si>
  <si>
    <t>Fondo Comité Cantonal de Deportes</t>
  </si>
  <si>
    <t>3,3,2,11,00,00.0,0,000</t>
  </si>
  <si>
    <t>Fondo Concejo Nac de Personas con Discapacidad (CONAPDIS)</t>
  </si>
  <si>
    <t>3,3,2,12,00,00.0.0,000</t>
  </si>
  <si>
    <t>Fondo Acueductos</t>
  </si>
  <si>
    <t>3,3,2,13,00,00.0.0,000</t>
  </si>
  <si>
    <t>Fondo Ley 7788 Gonagebio</t>
  </si>
  <si>
    <t>3,3,2,14,00,00.0,0,000</t>
  </si>
  <si>
    <t>Fondo Ley 7788 Parques Nacionales</t>
  </si>
  <si>
    <t>3,3,2,15,00,00.0,0,000</t>
  </si>
  <si>
    <t>Fondo Ley 7788 Protección Medio Ambiente</t>
  </si>
  <si>
    <t>3,3,2,17,00,00.0,0,000</t>
  </si>
  <si>
    <t>Fondo Depósito y Tratamiento de Desechos Sólidos</t>
  </si>
  <si>
    <t>3,3,2,20,00,00,0,0,000</t>
  </si>
  <si>
    <t>Fondo Ley Simplificación y Eficiencia Tributarias Ley Nº 8114 // 9329</t>
  </si>
  <si>
    <t>3,3,2,24,00,00.0,0,000</t>
  </si>
  <si>
    <t xml:space="preserve">Fondo para proyectos y programas para la Persona Joven </t>
  </si>
  <si>
    <t>3,3,2,25,00,00,0,0,000</t>
  </si>
  <si>
    <t>Fondo Parques y Ornato</t>
  </si>
  <si>
    <t>3,3,2,27,00,00,0,0,000</t>
  </si>
  <si>
    <t>Fondo Recolección de Basura</t>
  </si>
  <si>
    <t>3,3,2,28,00,00,0,0,000</t>
  </si>
  <si>
    <t>Fondo de Cementerios</t>
  </si>
  <si>
    <t>3,3,2,33,00,00,0,0,000</t>
  </si>
  <si>
    <t>Fondo de Aseo de Vías</t>
  </si>
  <si>
    <t>Administración General</t>
  </si>
  <si>
    <t>Junta Administrativa  Registro  Nacional</t>
  </si>
  <si>
    <t>Servicio ( 03) de mantenimiento de caminos y calles.</t>
  </si>
  <si>
    <t>Servicio 09: Educativos, Culturales y Deportivos</t>
  </si>
  <si>
    <t>Servicio de Seguridad Vial</t>
  </si>
  <si>
    <t>Comité Cantonal de Deportes Jiménez</t>
  </si>
  <si>
    <t>Comité Distrital de Deportes Tucurrique</t>
  </si>
  <si>
    <t>Fondo de Parques Nacionales</t>
  </si>
  <si>
    <t>Servicio de Protección del Medio Ambiente</t>
  </si>
  <si>
    <t>Servicio Depósito y Tratamiento de Basura</t>
  </si>
  <si>
    <t>932</t>
  </si>
  <si>
    <t>933</t>
  </si>
  <si>
    <t>934</t>
  </si>
  <si>
    <t>935</t>
  </si>
  <si>
    <t>936</t>
  </si>
  <si>
    <t>937</t>
  </si>
  <si>
    <t>Reconstrucción Paradas de Autobuses JV *Ley 8114 /9329 (790)</t>
  </si>
  <si>
    <t>940</t>
  </si>
  <si>
    <t>941</t>
  </si>
  <si>
    <t>Serivicios Complementarios y Sociales "Persona Joven"</t>
  </si>
  <si>
    <t xml:space="preserve">Servicio recolección de Basura </t>
  </si>
  <si>
    <t>Servicio de Cementerios</t>
  </si>
  <si>
    <t>Servicio de Mantenimiento Cementerio</t>
  </si>
  <si>
    <t>Servicio de Aseo de vías y Sitios Públicos  (Tuc.)</t>
  </si>
  <si>
    <t>803</t>
  </si>
  <si>
    <t>Compra de Maquinaria (Plan Mantenimiento) Préstamo IFAM  DGVM</t>
  </si>
  <si>
    <t>Consejo Nacional  de Personas Con Discapacidad</t>
  </si>
  <si>
    <t>Servicio de Aseo de vías y Sitios Públicos  (Jimenez)</t>
  </si>
  <si>
    <t xml:space="preserve"> Construcción de Pared en Concreto Salón Comunal El Congo (Fondo IBI)</t>
  </si>
  <si>
    <t>938</t>
  </si>
  <si>
    <t>939</t>
  </si>
  <si>
    <t xml:space="preserve">II </t>
  </si>
  <si>
    <t>Servicio Parques y Obras de Ornato</t>
  </si>
  <si>
    <t>Auditoría Interna *Jimenez*</t>
  </si>
  <si>
    <t>Celebraciones Patrias y  de Fin de Año</t>
  </si>
  <si>
    <t>Bacheo Calles Urbanas Tucurrique Centro  Cod.3-04-041  (Calles el Rastro )</t>
  </si>
  <si>
    <t>948</t>
  </si>
  <si>
    <t>949</t>
  </si>
  <si>
    <t xml:space="preserve">  Asfaltado Camino San Miguel MOPT/BID   3-04-030     (Ley 9329)</t>
  </si>
  <si>
    <t>1.4.1.2.02.00.0.0.000</t>
  </si>
  <si>
    <t xml:space="preserve">Aporte del Consejo Nacional de la Política Pública de la Persona 
Joven (CPJ)
</t>
  </si>
  <si>
    <t xml:space="preserve">Aporte del Consejo Nacional de la Política Pública de la Persona Joven (CPJ) </t>
  </si>
  <si>
    <t>Proyecto de Inversión Servicio Acueducto</t>
  </si>
  <si>
    <t>Proyecto de Inversión Servicio de Alcantarillados Sanitarios</t>
  </si>
  <si>
    <t>Proyecto de Inversión Servicio Alcantarillados Sanitarios "Jiménez"</t>
  </si>
  <si>
    <t xml:space="preserve">Adquisición Equipos Centro de Recuperación de Residuos "Donación Embajada Japón" </t>
  </si>
  <si>
    <t>A presupuestar</t>
  </si>
  <si>
    <t>Totales Cantón</t>
  </si>
  <si>
    <t>En  el servicio de Recolección de Basura se programa la adquisición de un equipo de audio y sonido para el  Concejo de Distrito, en el Servicio de Aseo de Vías se presupuesta para la adquisición de un pístón hidraulico para el proceso de reciclaje de desechos solidos en las vías públicas,</t>
  </si>
  <si>
    <t>BIENES DURADEROS:   TUCURRIQUE</t>
  </si>
  <si>
    <t>En este programa se incluyen los gastos para los proyectos incluidos en los  grupos: Vías de Comunicación Terrestre y Otros Proyectos, proyectos tales como Dirección Técnica para atender necesidades en cuanto a lo que dispone la Ley 7600, Obras comunales financiadas con el impuesto al cemento y con lo correspondiente del IBI para obras en los distritos de Juan Viñas y Pejibaye; además se presupuestan los recursos de  Ley 8114  // 9329 para los Distritos de Juan Viñas y Pejibaye,   Se incluye un proyecto para adquisición de equipos para mejorar el proceso de tratamiento de residuos sólidos recuperables, financiado con una donación en efectivo de la Embajada del Japón, así también se presupuestan los proyectos de inversión de los servicios comunales.</t>
  </si>
  <si>
    <t>1 Compra</t>
  </si>
  <si>
    <t xml:space="preserve">PROYECTO DE INVERSIÓN SERVICIO ALCANTARILLADO SANITARIO </t>
  </si>
  <si>
    <t>Servicio Alcantarillado Sanitario 2022</t>
  </si>
  <si>
    <t>ADQUISICIÓN DE EQUIPOS CENTRO DE RECUPRARACION RESIDUOS SÓLIDOS</t>
  </si>
  <si>
    <t>En este programa se incluyen los gastos para los proyectos incluidos en los  grupos: Edificio, Vías de Comunicación Terrestre y Otros Proyectos, proyectos tales como Dirección Técnica para atender necesidades en cuanto a lo que dispone la Ley 7600, Obras comunales financiadas con el impuesto al cemento y con lo correspondiente del IBI para obras en el distrito de Tucurrique; además se presupuestan los recursos de  Ley 8114  // 9329 para el Distrito de Tucurrique,  los proyectos de inversión de los servicios comunales.</t>
  </si>
  <si>
    <t>Construcción de Espaldón Costado norte Iglesia Católica  Tucurrique  (Servicio Basura)</t>
  </si>
  <si>
    <t>Pintado de Tapia Cementerio Municipal  Tucurrique  (Servicio Cementerio)</t>
  </si>
  <si>
    <t>Se incluye el contenido para el pago de diferentes servicios necesarios para desarrollar proyectos del programa III, tales como alquileres de maquinaria y equipo, servicios de ingeniería del proyecto de acueducto y servicios de ciencias económicas y sociales par contratara una auditoría externa para los recursos de la donación de la Embajada del Japón, actividades protocolarias y sociales, mantenimiento y reparación.</t>
  </si>
  <si>
    <t>Se presupuesta para la compra de tintas, pinturas y diluyentes, materiales de uso en la construcción para utilizar en proyectos de la Municipalidad y en proyectos comunales, herramientas; repuestos y accesorios para la maquinaria y los vehículos de la DGVM; se presupuesta para la compra de otros materiales y sumnistros diversos.</t>
  </si>
  <si>
    <t>Se presupuesta para la compra de  pinturas y diluyentes, materiales de uso en la construcción para utilizar en proyectos del Concejo Municipal y la Junta Vial Distrital,  en proyectos comunales.</t>
  </si>
  <si>
    <t>2 unidades</t>
  </si>
  <si>
    <t>400 metros</t>
  </si>
  <si>
    <t>300 metros</t>
  </si>
  <si>
    <t>1 emergencia</t>
  </si>
  <si>
    <t>Mantenimiento  Edificio Municipal  de Tucurrique (IBI-Imp,Cem)</t>
  </si>
  <si>
    <t>Construcción Acera  Tucurrique - Sabanillas Segunda Etapa   (IBI-Imp.Cem.)</t>
  </si>
  <si>
    <t>Construcción Acera Costado Sur Rest-Pescafrito   (IBI-Imp.Cem.)</t>
  </si>
  <si>
    <t>Construcción Isla a un costado Escuela Nueva Eduardo Peralta   (IBI-Imp.Cem.)</t>
  </si>
  <si>
    <t>Mejoras con lastre y tubería de concreto camino La Plaza Las Vueltas 3-04-122  (IBI-Imp.Cem.)</t>
  </si>
  <si>
    <t>Mejoramiento con asfalto a la calle Los Marotos 3-04-133  (IBI-Imp,Cem)</t>
  </si>
  <si>
    <t>Cuneteado de 100 mtrs Costado sur Plaza Deportes Tucurrique   (Aseo de Vías y Sitios Públicos)</t>
  </si>
  <si>
    <t>Proyecto de Inversión Aseo de Vías Tucurrique Cuneteado de 100 mtrs Costado sur Plaza Deportes</t>
  </si>
  <si>
    <t>Proyecto de Inversión Recolección de Basura Tucurrique  (Construcción de Espaldón Costado norte Iglesia Católica)</t>
  </si>
  <si>
    <t>Proyecto de Inversión Servicio de Cementerios Pintado de Tapia Cementerio Municipal Tucurrique</t>
  </si>
  <si>
    <t>Reconstrucción Recubrimientos Parque Ramón Ballestero</t>
  </si>
  <si>
    <t>Mejoras Biblioteca Pública de Juan Viñas</t>
  </si>
  <si>
    <t>Feria de Ambiente y Salud</t>
  </si>
  <si>
    <t>3,3,2,34,00,00,0,0,000</t>
  </si>
  <si>
    <t>3,3,2,35,00,00,0,0,000</t>
  </si>
  <si>
    <t>Fondo Recursos Embajada de Japón</t>
  </si>
  <si>
    <t>Camino San Martín JV I Etapa Asfaltado (020) (Ley 8114 // 9329)</t>
  </si>
  <si>
    <t>Calles Urbanas Juan Viñas (Drenajes y Aceras) (040) (Ley 8114 // 9329)</t>
  </si>
  <si>
    <t>Camino Altos El Humo Pej  (085) (Ley 8114 // 9329)</t>
  </si>
  <si>
    <t>Camino El Oso Pej Mant. (086) (Ley 8114 // 9329)</t>
  </si>
  <si>
    <t>Camino Santa Cecilia JV  (097) Ley 8114 / 9329</t>
  </si>
  <si>
    <t>Camino Barrio Cuba JV (Asfalto) (098) Ley 8114 / 9329</t>
  </si>
  <si>
    <t>85</t>
  </si>
  <si>
    <t>97</t>
  </si>
  <si>
    <t>98</t>
  </si>
  <si>
    <t>Fondo de Alcantarillado Sanitario</t>
  </si>
  <si>
    <t>020</t>
  </si>
  <si>
    <t>040</t>
  </si>
  <si>
    <t>085</t>
  </si>
  <si>
    <t>086</t>
  </si>
  <si>
    <t>Feria de Ambiente, Agua y Salud</t>
  </si>
  <si>
    <t>Sumas sin Asignación</t>
  </si>
  <si>
    <t>Recursos del Superávit Libre producto de la liquidación presupuestaria del año 2023. Sesión Ordinaria N° 146-2023, Acuerdo N° I, Artículo V,  del 13 de febrero 2023.</t>
  </si>
  <si>
    <t>Asignado según Ley 10331 Ley de Presupuesto Ordinario y Extraordinario de la República Año 2023 "Gaceta 235 (Alcance 267)  del 09 de diciembre 2022"</t>
  </si>
  <si>
    <t>Presupuesto Ordinario 2023 Sesión Extraordinaria 15-2022 del 20-09-2022</t>
  </si>
  <si>
    <t>Para mantenimiento de la red vial cantonal. recursos para el 2023, Ley 8114 y Ley 9329. Según lo propuesto y aprobado por la Junta Vial Cantonal, Acta de Sesión Extra-Ordinaria 02-2023, del 28 de febrero 2023.</t>
  </si>
  <si>
    <t>Aporte del Gobierno Central, Ley 9329, para mantenimiento de la red vial distrital. Recursos del 2023. Según estimación de  La Junta Vial Distrital del CMD Tucurrique y aprobado por el Concejo Municipal del Distrito de Tucurrique en Sesión Ordinaria N° 134-2023 del 28 de febrero 2023.</t>
  </si>
  <si>
    <t xml:space="preserve"> Según Ley 10.331 Ley de Presupuesto Ordinario y Extraordinario de la República Año 2023, Gaceta 235 (Alcance 267) del 09 de diciembre 2022, comunicado mediante oficio CPJ-DE-OF-639-67-2022 del 23 de diciembre 2022.</t>
  </si>
  <si>
    <t>Se complementa el contenido presupuestario de: Alquileres de maquinaria y equipo, Servicios públicos, servicios jurídicos, viáticos, transporte dentro del país, información, comisiones bancarias, mantenimiento y reparación de otras obras y de mobiliario de oficina necesarios para completar el período 2023.</t>
  </si>
  <si>
    <t>Se incluye contenido para cubrir los eventos de fin de año "Festival Navideño" y cantonato del Concejo Municipal de Tucurrique para la realización de varias actividades culturales y las atinentes a dicha celebración en el rubro de actividades protocolarias y sociales.</t>
  </si>
  <si>
    <t>Se complementa el presupuesto para la compra de materiales y útiles de oficina, productos de papel y tintas, pinturas y diluyentes, textiles y vestuario, materiales de limpieza y de seguridad y resguardo, requeridos para las actividades administrativas del año 2023.</t>
  </si>
  <si>
    <t>Compra de combustibles y lubricantes, repuestos para el mantenimiento y buen desempeño de los vihículos municipales,</t>
  </si>
  <si>
    <t>Se presupuesta la compra de equipo de audio, video y grabación para la Sala de Sesiones Municipales y de equipo de oficina y cómputo, requeridos para el año 2023.</t>
  </si>
  <si>
    <t>BIENES DURADEROS:</t>
  </si>
  <si>
    <t>Compra de equipor de sonido, audio y grabación para sesiones municipales, adquisición de un servidor para almacenamiento de datos e información, y la adquisición de un sistema de ingresos para el mejor desempeño en la recaudación,</t>
  </si>
  <si>
    <t>Comité Cantonal de Deportes Superávit 2022</t>
  </si>
  <si>
    <t>Aporte de Ley atinente a las Transferencias de, CONAGEBIO, Juntas de Educación, Junta del Registrio Nacional, Fondo de Parques Nacionales, Subcomité de Deportes.  CONAGEBIO</t>
  </si>
  <si>
    <t>Se incluye contenido económico para complementar el rubro de retribución por años servidos para los funcionarios de la Administración en base a lo estipulado en el Dictamen PGR-C-203-2022, el cual indica "no es procedente girar pago retroactivo alguno a losfuncionarios públicos porlas anualidades correspondientes a los periodos 2020-2021 y 2021-2022; sin embargo, la antigüedad acumulada durante ese lapso sí debe tomarse encuenta para el cálculo y pago de anualidades futuras" y en el presupuesto ordinario 2023, se presupuestaron solo el ajuste correspondiente al año 2023. Se complementa el contenido presupuestario de salario escolar para el pago de derechos laborales de un funcionario de Aseo de Vías, que se acogerá a la pensión en el transcurso el año 2023. Se refuerzan los rubros de jornales ocasionales, tiempo extraordinario para el resto del año 2023.</t>
  </si>
  <si>
    <t>Se complementa el contenido presupuestario para continuar con la prestación de los Servicios Comunales  Municipales, de gastos relacionados con servicios públicos, alquileres de maquinaria y equipo, servicios para mantennimiento de parques y zonas verdes; viáticos dentro del país, actividades protocolarias para realizar actividades culturales  diversas, servicios de información, mantenimiento de vehículos y otros equipos, otras obras. Se asignan más recursos al Servicio de Atención de Emergencias Cantonales: Alquiler de maquinaria y equipo y mantenimiento de vías de comunicación.</t>
  </si>
  <si>
    <t>En el servicio de Basura se incluye contenido para cubrirr el incremento  en los costos operativos de la recolección, acarreo y depósito de desechos sólidos y  no tradicionales por la  Municipalidad de Paraíso que es la encargada de brindarnos el servicio, acarreo y depósito de residuos sólidos del Distrito de Tucurrique,pago de viáticos y seguros de riesgo laboral , en Cementerio se está reforzando para construcción de tubería de agua potable y mantenimiento de fachada, En Atención a Emergencias Cantonales se refuerza el renglón de Alquiler de Maquinaria para la actuación inmediata en los mismos,</t>
  </si>
  <si>
    <t>Para la continuidad de los Servicios Municipales se refuerzan los rubros de combustibles y lubricantes, tintas, pinturas y diluyentes, repuestos, accesorios y herramientas, materiales de oficina, limpieza, de oficina, papel, de seguridad, textiles y vestuario, otros suministros. Materiales de uso en la construcción, repuestos, accesorios y herramientas, materiales de limpieza, de oficina, papel, de seguridad, de limpieza.</t>
  </si>
  <si>
    <t>En el Servicio de Aseo de Vías y Sitios Públicos se incluye contenido económico para reforzar los renglones para la compra de herramientas y repuestos para equipo de  peones municipales,  la compra de productos químicos para el mantenimiento de las vias y caños, compra de uniformes, en el servicio de recolección de basura , en el servicio de recolección de basura se requieren repuestos para prensa hidraúlica de reciclaje, materiales y utiles de oficina cómputo, productos de papel, y útlles de limpieza. Para la protección del medio ambiente se estará realizando la compra de bolsas plásticas , aportes en especie compra de combustibles  para Cruz Roja,atención a emergencias cantonales compra de lastre para lo que amerita,</t>
  </si>
  <si>
    <t>CUENTAS ESPECIALES:   JIMÉNEZ</t>
  </si>
  <si>
    <t>Se presupuesta en cuentas especiales sin asignación presupuestaria lo corresponiente a los recursos para el Comité de la Persona Joven, porque aún no está establecido el proyecto y por tanto no se han definido los rubros.</t>
  </si>
  <si>
    <t>Acatando las disposicones de Ley, se incorpora contenido económico para la incorpración y pago del Sistema SICOP,</t>
  </si>
  <si>
    <t xml:space="preserve">Adquisición de equipo de oficina, de cómputo. Y para realizar trabajos en proyectos por la modalidad de mano de obra y materiales incluídos, tanto en vías de comunicación (construcción y mejoras en aceras y asfaltados) Compra de equipos para el Acueducto Municipal (equipo de termo fusión y de electro fusión, equipo de topografía). Compra de planta eléctrica para la planta de Tratamiento Municipal.  </t>
  </si>
  <si>
    <t>MEJORAS BIBLIOTECA PÚBLICA DE JUAN VIÑAS</t>
  </si>
  <si>
    <t>CONSTRUCCIÓN MURO ANCLADO PARQUE RAMON BALLESTERO</t>
  </si>
  <si>
    <t>Reforzamiento del entrepiso de la biblioteca pública, construcción de servicios y mejoras en los accesos según ley 7600</t>
  </si>
  <si>
    <t>Construcción de muro anclado para reforzar el muro existente en el parque Ramón Ballestero</t>
  </si>
  <si>
    <t>48 m</t>
  </si>
  <si>
    <t>34 m</t>
  </si>
  <si>
    <t>Superávit IBI 2022</t>
  </si>
  <si>
    <t>Adquisición de Equipos y una auditoría para el proyecto de residuos recuperables de la Municipalidad de Jimenez</t>
  </si>
  <si>
    <t>2 Compras</t>
  </si>
  <si>
    <t>Superávit Donación Embajada del Japón</t>
  </si>
  <si>
    <t>FERIA AMBIENTE, AGUA Y SALUD</t>
  </si>
  <si>
    <t>CELEBRACIÓN FIESTAS PATRIAS, FESTIVAL DE TRADICIONES, Y FIN DE AÑO</t>
  </si>
  <si>
    <t>Alquiler de iluminación  de sitios públicos y otros equipos para las celebraciones de Independencia y Fin de año en el cantón de Jiménez, realización de actividades varias</t>
  </si>
  <si>
    <t>3 actividades</t>
  </si>
  <si>
    <t>Superávit Libre 2022 y Superávit IBI 2022</t>
  </si>
  <si>
    <t>Superávit Libre 2022</t>
  </si>
  <si>
    <t>Superávit 2022 Ley 8114 y 9329 (Ajuste 2023)</t>
  </si>
  <si>
    <t xml:space="preserve">Complemento al proyecto colocación de una carpeta asfáltica camino San Martín, sector Caña Real </t>
  </si>
  <si>
    <t xml:space="preserve">Complemento al proyecto de colocación de una nueva carpeta asfáltica, sector Santa Cecilia  </t>
  </si>
  <si>
    <t xml:space="preserve">Complemento al proyecto de colocación de una nueva carpeta asfáltica, camino Cuba </t>
  </si>
  <si>
    <t xml:space="preserve">Reconstrucción de acera y sistema de drenaje ubicada al costadp norte de la Municipalidad de Jiménez </t>
  </si>
  <si>
    <t>Colocación de material granular y carpeta asfáltica delgada en sectores específicos camino Altos El Humo</t>
  </si>
  <si>
    <t xml:space="preserve">II Etapa mantenimiento de la siperficie de ruedo camino Oso El Humo </t>
  </si>
  <si>
    <t xml:space="preserve">Complemento  al proyecto de compra de vehículo para el departamento de Gestión Vial </t>
  </si>
  <si>
    <t>Conclusión de contrato de mantenimiento de la maquinaria municipal financiamiento IFAM</t>
  </si>
  <si>
    <t>1 Adquisición</t>
  </si>
  <si>
    <t>Superávit préstamo IFAM Compra de Maquinaria</t>
  </si>
  <si>
    <t>Compra e instalación de planta eléctrica</t>
  </si>
  <si>
    <t>Superávit 2022 Servicio Acueducto e Hidrantes</t>
  </si>
  <si>
    <t>Diseño para el mejoramiento de los sistemas de agua potable de Juan Viñas, La Victoria y 50 Manzanas</t>
  </si>
  <si>
    <t>Mantenimiento paso elevado de tubería en Quebrada Honda del Sistema de la Victoria.</t>
  </si>
  <si>
    <t>Servicios de Ingeniería</t>
  </si>
  <si>
    <t>3 juegos de planos finales</t>
  </si>
  <si>
    <t>50 metros lineales</t>
  </si>
  <si>
    <t>Mantenimiento  Edificio Municipal  de Tucurrique</t>
  </si>
  <si>
    <t>Superávit IBI y Cemento 2022</t>
  </si>
  <si>
    <t>Superávit IBI  2022</t>
  </si>
  <si>
    <t>12 meses  // 110 acciones</t>
  </si>
  <si>
    <t>100 metros</t>
  </si>
  <si>
    <t>350 metros</t>
  </si>
  <si>
    <t>Conformación de Subrasante, espaldón y cunetas Camino Matamoros 3-04- 032   (Ley 9329)</t>
  </si>
  <si>
    <t>Superávit Servicio Aseo de Vías 2022</t>
  </si>
  <si>
    <t>Superávit Serv Rec. Basura 2022</t>
  </si>
  <si>
    <t>Superávit Serv Cementerio 2022</t>
  </si>
  <si>
    <t>7 Actividades</t>
  </si>
  <si>
    <t>Realizar actividades relacionadas con el ambiente, y el Agua, de tratamiento de residuos y otras</t>
  </si>
  <si>
    <t>Yo  Trentino Mazza Corrales, Contador Municipal hago constar que los datos suministrados anteriormente corresponden a las aplicaciones dadas por la Municipalidad de Jiménez, a la totalidad de los recursos con origen específico  y libres incorporados en el  presupuesto extra-ordinario  del periodo 1- 2023</t>
  </si>
  <si>
    <t>En este programa se incluyen los gastos por salarios, incentivos, cargas sociales, pago de servicios no personales, materiales y suministros del año 2023, de los servicios comunales, Aseo de Vías y Sitios Públicos, Servicio de Recolección de Basura, Mantenimiento de Caminos y Calles, Mantenimiento de Parques y Zonas Verdes, Acueducto,Hidrantes, Cementerio, Depósito y Tratamiento de Desechos Sólidos, Educativos y Culturales Protección del Medio Ambiente y Atención de Emergencias Comunales; Aporte en Especie para Servicios y Proyectos Comunales.</t>
  </si>
  <si>
    <t xml:space="preserve">Ejecución de los proyectos atinentes al programa III.   </t>
  </si>
  <si>
    <t>942</t>
  </si>
  <si>
    <t>943</t>
  </si>
  <si>
    <t xml:space="preserve"> Conformación de Subrasante, espaldón y cunetas camino Matamoros 3-04- 032   (Ley 9329)</t>
  </si>
  <si>
    <t>9.02.01</t>
  </si>
  <si>
    <t>Sumas libres sin asignación presupuestaria</t>
  </si>
  <si>
    <t>CUENTAS ESPECIALES: JIMENEZ</t>
  </si>
  <si>
    <t>Se presupuestan cuentas especiales de Jiménez, producto del ajuste realizado por la improbación de la CGR de los rubros de anualidades, recargo de funciones y salario escolar de Jiménez, por un monto de ¢ 4.008.503,00</t>
  </si>
  <si>
    <t>PRESUPUESTO EXTRA-ORDINARIO 1-2023  *CONSOLIDADO* "AJUSTADO OFICIO CGR DFOE-LOC-0908 (05840)</t>
  </si>
  <si>
    <t>DEP Y TRAT</t>
  </si>
  <si>
    <t>BAS</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</si>
</sst>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0"/>
    <numFmt numFmtId="183" formatCode="_-* #,##0.00\ _P_t_s_-;\-* #,##0.00\ _P_t_s_-;_-* &quot;-&quot;??\ _P_t_s_-;_-@_-"/>
    <numFmt numFmtId="184" formatCode="00000"/>
    <numFmt numFmtId="185" formatCode="#,##0.000"/>
    <numFmt numFmtId="186" formatCode="#,##0.0000_);\(#,##0.0000\)"/>
    <numFmt numFmtId="187" formatCode="dd/mm/yyyy;@"/>
    <numFmt numFmtId="188" formatCode="0.000"/>
    <numFmt numFmtId="189" formatCode="0.000%"/>
    <numFmt numFmtId="190" formatCode="dd\-mm\-yy;@"/>
    <numFmt numFmtId="191" formatCode="[$-F800]dddd\,\ mmmm\ dd\,\ yyyy"/>
    <numFmt numFmtId="192" formatCode="0.00000%"/>
    <numFmt numFmtId="193" formatCode="0.000000%"/>
    <numFmt numFmtId="194" formatCode="0.0000000%"/>
    <numFmt numFmtId="195" formatCode="0.00000000%"/>
    <numFmt numFmtId="196" formatCode="0.000000000%"/>
    <numFmt numFmtId="197" formatCode="[$-140A]dddd\,\ dd&quot; de &quot;mmmm&quot; de &quot;yyyy"/>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0.0%"/>
    <numFmt numFmtId="203" formatCode="[$-140A]hh:mm:ss\ AM/PM"/>
    <numFmt numFmtId="204" formatCode="[$-C0A]dd\-mmm\-yy;@"/>
    <numFmt numFmtId="205" formatCode="#,##0.00_ ;[Red]\-#,##0.00\ "/>
    <numFmt numFmtId="206" formatCode="[$-80A]dddd\,\ d&quot; de &quot;mmmm&quot; de &quot;yyyy"/>
    <numFmt numFmtId="207" formatCode="[$-80A]hh:mm:ss\ AM/PM"/>
    <numFmt numFmtId="208" formatCode="_-[$₡-140A]* #,##0.00_ ;_-[$₡-140A]* \-#,##0.00\ ;_-[$₡-140A]* &quot;-&quot;??_ ;_-@_ "/>
    <numFmt numFmtId="209" formatCode="_-* #,##0\ _€_-;\-* #,##0\ _€_-;_-* &quot;-&quot;??\ _€_-;_-@_-"/>
    <numFmt numFmtId="210" formatCode="[$-C0A]d\-mmm\-yyyy;@"/>
    <numFmt numFmtId="211" formatCode="[$-140A]dddd\,\ d\ &quot;de&quot;\ mmmm\ &quot;de&quot;\ yyyy"/>
    <numFmt numFmtId="212" formatCode="_-* #,##0.00_-;\-* #,##0.00_-;_-* &quot;-&quot;_-;_-@_-"/>
    <numFmt numFmtId="213" formatCode="###,###,##0.00"/>
    <numFmt numFmtId="214" formatCode="0.00_ ;[Red]\-0.00\ "/>
    <numFmt numFmtId="215" formatCode="#,##0.0000"/>
    <numFmt numFmtId="216" formatCode="0.0000%"/>
    <numFmt numFmtId="217" formatCode="#,##0.0;[Red]\-#,##0.0"/>
    <numFmt numFmtId="218" formatCode="#,##0.0_ ;[Red]\-#,##0.0\ "/>
  </numFmts>
  <fonts count="97">
    <font>
      <sz val="10"/>
      <name val="Arial"/>
      <family val="0"/>
    </font>
    <font>
      <b/>
      <sz val="10"/>
      <name val="Arial"/>
      <family val="2"/>
    </font>
    <font>
      <b/>
      <sz val="11"/>
      <name val="Arial"/>
      <family val="2"/>
    </font>
    <font>
      <i/>
      <sz val="9"/>
      <name val="Arial"/>
      <family val="2"/>
    </font>
    <font>
      <b/>
      <sz val="9"/>
      <name val="Arial"/>
      <family val="2"/>
    </font>
    <font>
      <b/>
      <sz val="12"/>
      <name val="Arial"/>
      <family val="2"/>
    </font>
    <font>
      <b/>
      <sz val="8"/>
      <name val="Arial"/>
      <family val="2"/>
    </font>
    <font>
      <sz val="12"/>
      <name val="Arial"/>
      <family val="2"/>
    </font>
    <font>
      <sz val="9"/>
      <name val="Arial"/>
      <family val="2"/>
    </font>
    <font>
      <sz val="8"/>
      <name val="Tahoma"/>
      <family val="2"/>
    </font>
    <font>
      <b/>
      <sz val="8"/>
      <name val="Tahoma"/>
      <family val="2"/>
    </font>
    <font>
      <sz val="8"/>
      <name val="Arial"/>
      <family val="2"/>
    </font>
    <font>
      <b/>
      <sz val="14"/>
      <name val="Arial"/>
      <family val="2"/>
    </font>
    <font>
      <i/>
      <sz val="11"/>
      <name val="Arial"/>
      <family val="2"/>
    </font>
    <font>
      <b/>
      <i/>
      <sz val="11"/>
      <name val="Arial"/>
      <family val="2"/>
    </font>
    <font>
      <b/>
      <i/>
      <sz val="10"/>
      <name val="Arial"/>
      <family val="2"/>
    </font>
    <font>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10"/>
      <name val="Arial"/>
      <family val="2"/>
    </font>
    <font>
      <sz val="9"/>
      <color indexed="10"/>
      <name val="Arial"/>
      <family val="2"/>
    </font>
    <font>
      <sz val="10"/>
      <color indexed="9"/>
      <name val="Arial"/>
      <family val="2"/>
    </font>
    <font>
      <sz val="8"/>
      <color indexed="9"/>
      <name val="Arial"/>
      <family val="2"/>
    </font>
    <font>
      <sz val="10"/>
      <name val="Calibri"/>
      <family val="2"/>
    </font>
    <font>
      <b/>
      <sz val="8"/>
      <color indexed="8"/>
      <name val="Arial"/>
      <family val="2"/>
    </font>
    <font>
      <b/>
      <sz val="8"/>
      <name val="Calibri"/>
      <family val="2"/>
    </font>
    <font>
      <sz val="8"/>
      <name val="Calibri"/>
      <family val="2"/>
    </font>
    <font>
      <sz val="8"/>
      <color indexed="8"/>
      <name val="Calibri"/>
      <family val="2"/>
    </font>
    <font>
      <sz val="14"/>
      <name val="Calibri"/>
      <family val="2"/>
    </font>
    <font>
      <b/>
      <sz val="12"/>
      <name val="Calibri"/>
      <family val="2"/>
    </font>
    <font>
      <b/>
      <sz val="10"/>
      <name val="Calibri"/>
      <family val="2"/>
    </font>
    <font>
      <sz val="12"/>
      <name val="Calibri"/>
      <family val="2"/>
    </font>
    <font>
      <sz val="9"/>
      <name val="Calibri"/>
      <family val="2"/>
    </font>
    <font>
      <b/>
      <sz val="9"/>
      <name val="Calibri"/>
      <family val="2"/>
    </font>
    <font>
      <b/>
      <u val="single"/>
      <sz val="9"/>
      <name val="Calibri"/>
      <family val="2"/>
    </font>
    <font>
      <sz val="9"/>
      <color indexed="8"/>
      <name val="Calibri"/>
      <family val="2"/>
    </font>
    <font>
      <u val="single"/>
      <sz val="9"/>
      <name val="Calibri"/>
      <family val="2"/>
    </font>
    <font>
      <sz val="9"/>
      <color indexed="9"/>
      <name val="Calibri"/>
      <family val="2"/>
    </font>
    <font>
      <b/>
      <sz val="9"/>
      <color indexed="8"/>
      <name val="Calibri"/>
      <family val="2"/>
    </font>
    <font>
      <sz val="11"/>
      <name val="Calibri"/>
      <family val="2"/>
    </font>
    <font>
      <b/>
      <sz val="11"/>
      <name val="Calibri"/>
      <family val="2"/>
    </font>
    <font>
      <u val="single"/>
      <sz val="11"/>
      <name val="Calibri"/>
      <family val="2"/>
    </font>
    <font>
      <b/>
      <sz val="14"/>
      <name val="Calibri"/>
      <family val="2"/>
    </font>
    <font>
      <b/>
      <i/>
      <u val="single"/>
      <sz val="12"/>
      <name val="Calibri"/>
      <family val="2"/>
    </font>
    <font>
      <b/>
      <u val="single"/>
      <sz val="11"/>
      <name val="Calibri"/>
      <family val="2"/>
    </font>
    <font>
      <sz val="8"/>
      <name val="Segoe UI"/>
      <family val="2"/>
    </font>
    <font>
      <sz val="26"/>
      <name val="Calibri"/>
      <family val="2"/>
    </font>
    <font>
      <u val="single"/>
      <sz val="22"/>
      <name val="Calibri"/>
      <family val="2"/>
    </font>
    <font>
      <u val="single"/>
      <sz val="22"/>
      <color indexed="8"/>
      <name val="Calibri"/>
      <family val="2"/>
    </font>
    <font>
      <b/>
      <u val="single"/>
      <sz val="22"/>
      <name val="Calibri"/>
      <family val="2"/>
    </font>
    <font>
      <sz val="14"/>
      <color indexed="8"/>
      <name val="Calibri"/>
      <family val="2"/>
    </font>
    <font>
      <sz val="2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rgb="FFFF0000"/>
      <name val="Arial"/>
      <family val="2"/>
    </font>
    <font>
      <sz val="9"/>
      <color rgb="FFFF0000"/>
      <name val="Arial"/>
      <family val="2"/>
    </font>
    <font>
      <sz val="10"/>
      <color theme="0"/>
      <name val="Arial"/>
      <family val="2"/>
    </font>
    <font>
      <sz val="8"/>
      <color theme="0"/>
      <name val="Arial"/>
      <family val="2"/>
    </font>
    <font>
      <b/>
      <sz val="8"/>
      <color theme="1"/>
      <name val="Arial"/>
      <family val="2"/>
    </font>
    <font>
      <sz val="8"/>
      <color theme="1"/>
      <name val="Calibri"/>
      <family val="2"/>
    </font>
    <font>
      <sz val="9"/>
      <color theme="1"/>
      <name val="Calibri"/>
      <family val="2"/>
    </font>
    <font>
      <sz val="9"/>
      <color theme="0"/>
      <name val="Calibri"/>
      <family val="2"/>
    </font>
    <font>
      <b/>
      <sz val="9"/>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rgb="FFFFFF00"/>
        <bgColor indexed="64"/>
      </patternFill>
    </fill>
    <fill>
      <patternFill patternType="solid">
        <fgColor theme="2" tint="-0.24997000396251678"/>
        <bgColor indexed="64"/>
      </patternFill>
    </fill>
    <fill>
      <patternFill patternType="solid">
        <fgColor indexed="47"/>
        <bgColor indexed="64"/>
      </patternFill>
    </fill>
    <fill>
      <patternFill patternType="solid">
        <fgColor rgb="FF92D050"/>
        <bgColor indexed="64"/>
      </patternFill>
    </fill>
    <fill>
      <patternFill patternType="solid">
        <fgColor rgb="FF99CCFF"/>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color indexed="63"/>
      </top>
      <bottom style="thin"/>
    </border>
    <border>
      <left style="medium"/>
      <right style="medium"/>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style="medium"/>
      <right>
        <color indexed="63"/>
      </right>
      <top style="thin"/>
      <bottom style="thin"/>
    </border>
    <border>
      <left style="thin"/>
      <right style="thin"/>
      <top style="thin"/>
      <bottom style="thin"/>
    </border>
    <border>
      <left>
        <color indexed="63"/>
      </left>
      <right>
        <color indexed="63"/>
      </right>
      <top style="medium"/>
      <bottom>
        <color indexed="63"/>
      </bottom>
    </border>
    <border>
      <left>
        <color indexed="63"/>
      </left>
      <right style="medium"/>
      <top style="medium"/>
      <bottom style="medium"/>
    </border>
    <border>
      <left style="thin"/>
      <right>
        <color indexed="63"/>
      </right>
      <top>
        <color indexed="63"/>
      </top>
      <bottom style="thin"/>
    </border>
    <border>
      <left style="medium"/>
      <right style="thin"/>
      <top style="medium"/>
      <bottom style="medium"/>
    </border>
    <border>
      <left style="thin"/>
      <right>
        <color indexed="63"/>
      </right>
      <top style="thin"/>
      <bottom style="thin"/>
    </border>
    <border>
      <left>
        <color indexed="63"/>
      </left>
      <right style="thin"/>
      <top style="thin"/>
      <bottom style="thin"/>
    </border>
    <border>
      <left style="medium"/>
      <right style="medium"/>
      <top>
        <color indexed="63"/>
      </top>
      <bottom style="medium"/>
    </border>
    <border>
      <left>
        <color indexed="63"/>
      </left>
      <right>
        <color indexed="63"/>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72" fillId="21" borderId="1" applyNumberFormat="0" applyAlignment="0" applyProtection="0"/>
    <xf numFmtId="0" fontId="73" fillId="22" borderId="2" applyNumberFormat="0" applyAlignment="0" applyProtection="0"/>
    <xf numFmtId="0" fontId="74" fillId="0" borderId="3" applyNumberFormat="0" applyFill="0" applyAlignment="0" applyProtection="0"/>
    <xf numFmtId="0" fontId="75" fillId="0" borderId="4" applyNumberFormat="0" applyFill="0" applyAlignment="0" applyProtection="0"/>
    <xf numFmtId="0" fontId="76" fillId="0" borderId="0" applyNumberFormat="0" applyFill="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7" fillId="29" borderId="1"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81"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82" fillId="21" borderId="6"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7" applyNumberFormat="0" applyFill="0" applyAlignment="0" applyProtection="0"/>
    <xf numFmtId="0" fontId="76" fillId="0" borderId="8" applyNumberFormat="0" applyFill="0" applyAlignment="0" applyProtection="0"/>
    <xf numFmtId="0" fontId="87" fillId="0" borderId="9" applyNumberFormat="0" applyFill="0" applyAlignment="0" applyProtection="0"/>
  </cellStyleXfs>
  <cellXfs count="860">
    <xf numFmtId="0" fontId="0" fillId="0" borderId="0" xfId="0" applyAlignment="1">
      <alignment/>
    </xf>
    <xf numFmtId="4" fontId="0" fillId="0" borderId="0" xfId="0" applyNumberFormat="1" applyAlignment="1">
      <alignment/>
    </xf>
    <xf numFmtId="0" fontId="0" fillId="0" borderId="0" xfId="0" applyBorder="1" applyAlignment="1">
      <alignment/>
    </xf>
    <xf numFmtId="4" fontId="0" fillId="0" borderId="0" xfId="0" applyNumberFormat="1" applyBorder="1" applyAlignment="1">
      <alignment horizontal="right"/>
    </xf>
    <xf numFmtId="4" fontId="0" fillId="0" borderId="0" xfId="0" applyNumberFormat="1"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4" fontId="0" fillId="0" borderId="11" xfId="0" applyNumberFormat="1" applyBorder="1" applyAlignment="1">
      <alignment/>
    </xf>
    <xf numFmtId="4" fontId="0" fillId="0" borderId="12" xfId="0" applyNumberFormat="1" applyBorder="1" applyAlignment="1">
      <alignment/>
    </xf>
    <xf numFmtId="4" fontId="0" fillId="0" borderId="10" xfId="0" applyNumberFormat="1" applyBorder="1" applyAlignment="1">
      <alignment/>
    </xf>
    <xf numFmtId="0" fontId="0" fillId="0" borderId="13" xfId="0" applyBorder="1" applyAlignment="1">
      <alignment/>
    </xf>
    <xf numFmtId="0" fontId="0" fillId="0" borderId="14" xfId="0" applyBorder="1" applyAlignment="1">
      <alignment/>
    </xf>
    <xf numFmtId="4" fontId="0" fillId="0" borderId="14" xfId="0" applyNumberFormat="1" applyBorder="1" applyAlignment="1">
      <alignment/>
    </xf>
    <xf numFmtId="0" fontId="0" fillId="0" borderId="15" xfId="0" applyBorder="1" applyAlignment="1">
      <alignment/>
    </xf>
    <xf numFmtId="4" fontId="0" fillId="0" borderId="16" xfId="0" applyNumberFormat="1" applyBorder="1" applyAlignment="1">
      <alignment/>
    </xf>
    <xf numFmtId="0" fontId="0" fillId="0" borderId="17" xfId="0" applyBorder="1" applyAlignment="1">
      <alignment/>
    </xf>
    <xf numFmtId="4" fontId="0" fillId="0" borderId="14" xfId="0" applyNumberFormat="1" applyBorder="1" applyAlignment="1">
      <alignment horizontal="right"/>
    </xf>
    <xf numFmtId="4" fontId="0" fillId="0" borderId="18" xfId="0" applyNumberFormat="1" applyBorder="1" applyAlignment="1">
      <alignment horizontal="right"/>
    </xf>
    <xf numFmtId="4" fontId="0" fillId="0" borderId="16" xfId="0" applyNumberFormat="1" applyBorder="1" applyAlignment="1">
      <alignment horizontal="right"/>
    </xf>
    <xf numFmtId="4" fontId="0" fillId="0" borderId="19" xfId="0" applyNumberFormat="1" applyBorder="1" applyAlignment="1">
      <alignment horizontal="center"/>
    </xf>
    <xf numFmtId="4" fontId="0" fillId="0" borderId="17" xfId="0" applyNumberFormat="1" applyBorder="1" applyAlignment="1">
      <alignment horizontal="center"/>
    </xf>
    <xf numFmtId="4" fontId="0" fillId="0" borderId="20" xfId="0" applyNumberFormat="1" applyBorder="1" applyAlignment="1">
      <alignment horizontal="center"/>
    </xf>
    <xf numFmtId="4" fontId="0" fillId="0" borderId="21" xfId="0" applyNumberFormat="1" applyBorder="1" applyAlignment="1">
      <alignment horizontal="center"/>
    </xf>
    <xf numFmtId="4" fontId="0" fillId="0" borderId="0" xfId="0" applyNumberFormat="1" applyBorder="1" applyAlignment="1">
      <alignment/>
    </xf>
    <xf numFmtId="4" fontId="0" fillId="0" borderId="0" xfId="0" applyNumberFormat="1" applyAlignment="1">
      <alignment textRotation="180"/>
    </xf>
    <xf numFmtId="4" fontId="0" fillId="0" borderId="0" xfId="0" applyNumberFormat="1" applyAlignment="1">
      <alignment/>
    </xf>
    <xf numFmtId="4" fontId="0" fillId="0" borderId="22" xfId="0" applyNumberFormat="1" applyFont="1" applyBorder="1" applyAlignment="1">
      <alignment horizontal="center" vertical="center" wrapText="1"/>
    </xf>
    <xf numFmtId="4" fontId="0" fillId="0" borderId="23" xfId="0" applyNumberFormat="1" applyFont="1" applyBorder="1" applyAlignment="1">
      <alignment horizontal="center" vertical="center" wrapText="1"/>
    </xf>
    <xf numFmtId="4" fontId="0" fillId="0" borderId="24" xfId="0" applyNumberFormat="1" applyBorder="1" applyAlignment="1">
      <alignment horizontal="center"/>
    </xf>
    <xf numFmtId="4" fontId="0" fillId="0" borderId="25" xfId="0" applyNumberFormat="1" applyBorder="1" applyAlignment="1">
      <alignment horizontal="center"/>
    </xf>
    <xf numFmtId="0" fontId="0" fillId="0" borderId="16" xfId="0" applyBorder="1" applyAlignment="1">
      <alignment/>
    </xf>
    <xf numFmtId="0" fontId="0" fillId="0" borderId="26" xfId="0" applyBorder="1" applyAlignment="1">
      <alignment/>
    </xf>
    <xf numFmtId="10" fontId="0" fillId="0" borderId="10" xfId="0" applyNumberFormat="1" applyBorder="1" applyAlignment="1">
      <alignment/>
    </xf>
    <xf numFmtId="0" fontId="0" fillId="0" borderId="27" xfId="0" applyBorder="1" applyAlignment="1">
      <alignment/>
    </xf>
    <xf numFmtId="0" fontId="0" fillId="0" borderId="28" xfId="0" applyBorder="1" applyAlignment="1">
      <alignment/>
    </xf>
    <xf numFmtId="0" fontId="0" fillId="0" borderId="21" xfId="0" applyBorder="1" applyAlignment="1">
      <alignment/>
    </xf>
    <xf numFmtId="0" fontId="0" fillId="0" borderId="29" xfId="0" applyBorder="1" applyAlignment="1">
      <alignment/>
    </xf>
    <xf numFmtId="4" fontId="0" fillId="0" borderId="30" xfId="0" applyNumberFormat="1" applyBorder="1" applyAlignment="1">
      <alignment/>
    </xf>
    <xf numFmtId="0" fontId="0" fillId="0" borderId="31" xfId="0" applyBorder="1" applyAlignment="1">
      <alignment/>
    </xf>
    <xf numFmtId="4" fontId="0" fillId="0" borderId="32" xfId="0" applyNumberFormat="1" applyBorder="1" applyAlignment="1">
      <alignment/>
    </xf>
    <xf numFmtId="0" fontId="0" fillId="0" borderId="31" xfId="0" applyBorder="1" applyAlignment="1">
      <alignment horizontal="center"/>
    </xf>
    <xf numFmtId="4" fontId="1" fillId="0" borderId="32" xfId="0" applyNumberFormat="1" applyFont="1" applyBorder="1" applyAlignment="1">
      <alignment/>
    </xf>
    <xf numFmtId="0" fontId="0" fillId="0" borderId="33" xfId="0" applyBorder="1" applyAlignment="1">
      <alignment/>
    </xf>
    <xf numFmtId="4" fontId="1" fillId="0" borderId="34" xfId="0" applyNumberFormat="1" applyFont="1" applyBorder="1" applyAlignment="1">
      <alignment/>
    </xf>
    <xf numFmtId="0" fontId="1" fillId="0" borderId="35" xfId="0" applyFont="1" applyBorder="1" applyAlignment="1">
      <alignment/>
    </xf>
    <xf numFmtId="0" fontId="1" fillId="0" borderId="36" xfId="0" applyFont="1" applyBorder="1" applyAlignment="1">
      <alignment/>
    </xf>
    <xf numFmtId="4" fontId="1" fillId="0" borderId="36" xfId="0" applyNumberFormat="1" applyFont="1" applyBorder="1" applyAlignment="1">
      <alignment/>
    </xf>
    <xf numFmtId="4" fontId="1" fillId="0" borderId="37" xfId="0" applyNumberFormat="1" applyFont="1" applyBorder="1" applyAlignment="1">
      <alignment/>
    </xf>
    <xf numFmtId="49" fontId="0" fillId="0" borderId="0" xfId="0" applyNumberFormat="1" applyFont="1" applyAlignment="1">
      <alignment/>
    </xf>
    <xf numFmtId="4" fontId="8" fillId="0" borderId="0" xfId="0" applyNumberFormat="1" applyFont="1" applyFill="1" applyBorder="1" applyAlignment="1">
      <alignment vertical="center"/>
    </xf>
    <xf numFmtId="4" fontId="4" fillId="0" borderId="0" xfId="0" applyNumberFormat="1" applyFont="1" applyFill="1" applyBorder="1" applyAlignment="1">
      <alignment vertical="center"/>
    </xf>
    <xf numFmtId="0" fontId="8" fillId="0" borderId="0" xfId="0" applyFont="1" applyFill="1" applyBorder="1" applyAlignment="1">
      <alignment vertical="center" wrapText="1"/>
    </xf>
    <xf numFmtId="0" fontId="0" fillId="0" borderId="0" xfId="0" applyAlignment="1">
      <alignment vertical="center"/>
    </xf>
    <xf numFmtId="4" fontId="8" fillId="0" borderId="0" xfId="0" applyNumberFormat="1" applyFont="1" applyFill="1" applyAlignment="1">
      <alignment vertical="center"/>
    </xf>
    <xf numFmtId="4" fontId="0" fillId="0" borderId="0" xfId="0" applyNumberFormat="1" applyFont="1" applyBorder="1" applyAlignment="1">
      <alignment vertical="center"/>
    </xf>
    <xf numFmtId="49" fontId="0" fillId="0" borderId="0" xfId="0" applyNumberFormat="1" applyBorder="1" applyAlignment="1">
      <alignment vertical="center" wrapText="1"/>
    </xf>
    <xf numFmtId="0" fontId="0" fillId="0" borderId="0" xfId="0" applyFill="1" applyBorder="1" applyAlignment="1">
      <alignment vertical="center"/>
    </xf>
    <xf numFmtId="4" fontId="0" fillId="0" borderId="0" xfId="0" applyNumberFormat="1" applyFont="1" applyFill="1" applyBorder="1" applyAlignment="1">
      <alignment vertical="center"/>
    </xf>
    <xf numFmtId="4" fontId="8" fillId="0" borderId="0" xfId="0" applyNumberFormat="1" applyFont="1" applyFill="1" applyBorder="1" applyAlignment="1">
      <alignment horizontal="right" vertical="center"/>
    </xf>
    <xf numFmtId="0" fontId="0" fillId="0" borderId="0" xfId="0" applyFill="1" applyAlignment="1">
      <alignment vertical="center"/>
    </xf>
    <xf numFmtId="4" fontId="0" fillId="0" borderId="14" xfId="0" applyNumberFormat="1" applyFont="1" applyFill="1" applyBorder="1" applyAlignment="1">
      <alignment vertical="center"/>
    </xf>
    <xf numFmtId="0" fontId="1" fillId="0" borderId="38" xfId="0" applyFont="1" applyFill="1" applyBorder="1" applyAlignment="1">
      <alignment horizontal="center" vertical="center" wrapText="1"/>
    </xf>
    <xf numFmtId="0" fontId="8" fillId="0" borderId="0" xfId="0" applyFont="1" applyFill="1" applyBorder="1" applyAlignment="1">
      <alignment horizontal="center" vertical="center"/>
    </xf>
    <xf numFmtId="0" fontId="5" fillId="0" borderId="0" xfId="0" applyFont="1" applyFill="1" applyBorder="1" applyAlignment="1">
      <alignment horizontal="center" vertical="center"/>
    </xf>
    <xf numFmtId="4" fontId="4" fillId="0" borderId="0" xfId="0" applyNumberFormat="1" applyFont="1" applyFill="1" applyAlignment="1">
      <alignment vertical="center"/>
    </xf>
    <xf numFmtId="4" fontId="0" fillId="0" borderId="39" xfId="0" applyNumberFormat="1" applyFont="1" applyFill="1" applyBorder="1" applyAlignment="1">
      <alignment vertical="center"/>
    </xf>
    <xf numFmtId="10" fontId="8" fillId="0" borderId="0" xfId="58" applyNumberFormat="1" applyFont="1" applyFill="1" applyBorder="1" applyAlignment="1">
      <alignment vertical="center"/>
    </xf>
    <xf numFmtId="4" fontId="88" fillId="0" borderId="0" xfId="0" applyNumberFormat="1" applyFont="1" applyFill="1" applyAlignment="1">
      <alignment vertical="center"/>
    </xf>
    <xf numFmtId="0" fontId="8" fillId="0" borderId="0" xfId="0" applyFont="1" applyFill="1" applyBorder="1" applyAlignment="1">
      <alignment vertical="center"/>
    </xf>
    <xf numFmtId="0" fontId="4" fillId="0" borderId="0" xfId="0" applyFont="1" applyFill="1" applyAlignment="1">
      <alignment vertical="center"/>
    </xf>
    <xf numFmtId="0" fontId="8" fillId="0" borderId="0" xfId="0" applyFont="1" applyFill="1" applyAlignment="1">
      <alignment vertical="center"/>
    </xf>
    <xf numFmtId="0" fontId="4" fillId="0" borderId="0" xfId="0" applyFont="1" applyFill="1" applyBorder="1" applyAlignment="1">
      <alignment vertical="center"/>
    </xf>
    <xf numFmtId="0" fontId="5" fillId="0" borderId="0" xfId="0" applyFont="1" applyAlignment="1">
      <alignment horizontal="center" vertical="center"/>
    </xf>
    <xf numFmtId="49" fontId="1" fillId="0" borderId="0" xfId="0" applyNumberFormat="1" applyFont="1" applyAlignment="1">
      <alignment horizontal="center" vertical="center"/>
    </xf>
    <xf numFmtId="4" fontId="1" fillId="0" borderId="0" xfId="0" applyNumberFormat="1" applyFont="1" applyAlignment="1">
      <alignment vertical="center"/>
    </xf>
    <xf numFmtId="49" fontId="1" fillId="33" borderId="0" xfId="0" applyNumberFormat="1" applyFont="1" applyFill="1" applyBorder="1" applyAlignment="1">
      <alignment vertical="center"/>
    </xf>
    <xf numFmtId="0" fontId="1" fillId="0" borderId="0" xfId="0" applyFont="1" applyBorder="1" applyAlignment="1">
      <alignment vertical="center"/>
    </xf>
    <xf numFmtId="0" fontId="1" fillId="0" borderId="12" xfId="0" applyFont="1" applyBorder="1" applyAlignment="1">
      <alignment vertical="center"/>
    </xf>
    <xf numFmtId="49" fontId="1" fillId="0" borderId="0" xfId="0" applyNumberFormat="1" applyFont="1" applyBorder="1" applyAlignment="1">
      <alignment horizontal="center" vertical="center"/>
    </xf>
    <xf numFmtId="0" fontId="0" fillId="0" borderId="0" xfId="0" applyBorder="1" applyAlignment="1">
      <alignment vertical="center"/>
    </xf>
    <xf numFmtId="0" fontId="1" fillId="0" borderId="14" xfId="0" applyFont="1" applyBorder="1" applyAlignment="1">
      <alignment horizontal="left" vertical="center"/>
    </xf>
    <xf numFmtId="4" fontId="1" fillId="0" borderId="0" xfId="0" applyNumberFormat="1" applyFont="1" applyFill="1" applyBorder="1" applyAlignment="1">
      <alignment vertical="center"/>
    </xf>
    <xf numFmtId="49" fontId="0" fillId="33" borderId="0" xfId="0" applyNumberFormat="1" applyFont="1" applyFill="1" applyBorder="1" applyAlignment="1">
      <alignment vertical="center"/>
    </xf>
    <xf numFmtId="0" fontId="1" fillId="0" borderId="38" xfId="0" applyFont="1" applyFill="1" applyBorder="1" applyAlignment="1">
      <alignment vertical="center" wrapText="1"/>
    </xf>
    <xf numFmtId="4" fontId="1" fillId="0" borderId="0" xfId="0" applyNumberFormat="1" applyFont="1" applyBorder="1" applyAlignment="1">
      <alignment vertical="center"/>
    </xf>
    <xf numFmtId="0" fontId="2" fillId="13" borderId="40" xfId="0" applyFont="1" applyFill="1" applyBorder="1" applyAlignment="1">
      <alignment vertical="center"/>
    </xf>
    <xf numFmtId="0" fontId="2" fillId="13" borderId="41" xfId="0" applyFont="1" applyFill="1" applyBorder="1" applyAlignment="1">
      <alignment vertical="center"/>
    </xf>
    <xf numFmtId="0" fontId="2" fillId="13" borderId="42" xfId="0" applyFont="1" applyFill="1" applyBorder="1" applyAlignment="1">
      <alignment horizontal="right" vertical="center"/>
    </xf>
    <xf numFmtId="0" fontId="2" fillId="13" borderId="43" xfId="0" applyFont="1" applyFill="1" applyBorder="1" applyAlignment="1">
      <alignment horizontal="right" vertical="center"/>
    </xf>
    <xf numFmtId="0" fontId="1" fillId="0" borderId="0" xfId="0" applyFont="1" applyBorder="1" applyAlignment="1">
      <alignment horizontal="right" vertical="center"/>
    </xf>
    <xf numFmtId="4" fontId="1" fillId="0" borderId="0" xfId="0" applyNumberFormat="1" applyFont="1" applyBorder="1" applyAlignment="1">
      <alignment horizontal="right" vertical="center"/>
    </xf>
    <xf numFmtId="0" fontId="11" fillId="0" borderId="0" xfId="0" applyFont="1" applyAlignment="1">
      <alignment horizontal="right" vertical="center"/>
    </xf>
    <xf numFmtId="0" fontId="11" fillId="0" borderId="0" xfId="0" applyFont="1" applyBorder="1" applyAlignment="1">
      <alignment horizontal="right" vertical="center"/>
    </xf>
    <xf numFmtId="0" fontId="11" fillId="0" borderId="0" xfId="0" applyFont="1" applyFill="1" applyAlignment="1">
      <alignment horizontal="right" vertical="center"/>
    </xf>
    <xf numFmtId="0" fontId="11" fillId="0" borderId="0" xfId="0" applyFont="1" applyFill="1" applyBorder="1" applyAlignment="1">
      <alignment horizontal="right" vertical="center"/>
    </xf>
    <xf numFmtId="4" fontId="6" fillId="0" borderId="0" xfId="0" applyNumberFormat="1" applyFont="1" applyFill="1" applyBorder="1" applyAlignment="1">
      <alignment horizontal="right" vertical="center"/>
    </xf>
    <xf numFmtId="0" fontId="1" fillId="0" borderId="14" xfId="0" applyFont="1" applyBorder="1" applyAlignment="1">
      <alignment horizontal="left" vertical="center" wrapText="1"/>
    </xf>
    <xf numFmtId="0" fontId="8" fillId="0" borderId="0" xfId="0" applyFont="1" applyFill="1" applyBorder="1" applyAlignment="1">
      <alignment horizontal="left" vertical="center" wrapText="1"/>
    </xf>
    <xf numFmtId="0" fontId="8" fillId="0" borderId="40" xfId="0" applyFont="1" applyFill="1" applyBorder="1" applyAlignment="1">
      <alignment vertical="center"/>
    </xf>
    <xf numFmtId="0" fontId="8" fillId="0" borderId="41" xfId="0" applyFont="1" applyFill="1" applyBorder="1" applyAlignment="1">
      <alignment vertical="center"/>
    </xf>
    <xf numFmtId="4" fontId="4" fillId="0" borderId="0" xfId="0" applyNumberFormat="1" applyFont="1" applyFill="1" applyBorder="1" applyAlignment="1" applyProtection="1">
      <alignment vertical="center" wrapText="1"/>
      <protection locked="0"/>
    </xf>
    <xf numFmtId="4" fontId="4" fillId="0" borderId="0" xfId="49" applyNumberFormat="1" applyFont="1" applyFill="1" applyBorder="1" applyAlignment="1">
      <alignment vertical="center"/>
    </xf>
    <xf numFmtId="4" fontId="8" fillId="0" borderId="41" xfId="49" applyNumberFormat="1" applyFont="1" applyFill="1" applyBorder="1" applyAlignment="1">
      <alignment vertical="center"/>
    </xf>
    <xf numFmtId="4" fontId="4" fillId="0" borderId="38" xfId="49" applyNumberFormat="1" applyFont="1" applyFill="1" applyBorder="1" applyAlignment="1">
      <alignment vertical="center"/>
    </xf>
    <xf numFmtId="4" fontId="8" fillId="0" borderId="44" xfId="0" applyNumberFormat="1" applyFont="1" applyFill="1" applyBorder="1" applyAlignment="1">
      <alignment vertical="center"/>
    </xf>
    <xf numFmtId="4" fontId="0" fillId="0" borderId="44" xfId="0" applyNumberFormat="1" applyFont="1" applyFill="1" applyBorder="1" applyAlignment="1">
      <alignment vertical="center"/>
    </xf>
    <xf numFmtId="4" fontId="89" fillId="0" borderId="0" xfId="0" applyNumberFormat="1" applyFont="1" applyFill="1" applyAlignment="1">
      <alignment vertical="center"/>
    </xf>
    <xf numFmtId="0" fontId="8" fillId="0" borderId="44" xfId="0" applyFont="1" applyFill="1" applyBorder="1" applyAlignment="1">
      <alignment vertical="center"/>
    </xf>
    <xf numFmtId="4" fontId="8" fillId="0" borderId="0" xfId="49" applyNumberFormat="1" applyFont="1" applyFill="1" applyBorder="1" applyAlignment="1">
      <alignment vertical="center"/>
    </xf>
    <xf numFmtId="9" fontId="4" fillId="0" borderId="0" xfId="58" applyNumberFormat="1" applyFont="1" applyFill="1" applyBorder="1" applyAlignment="1">
      <alignment vertical="center"/>
    </xf>
    <xf numFmtId="0" fontId="4" fillId="0" borderId="41" xfId="0" applyFont="1" applyFill="1" applyBorder="1" applyAlignment="1">
      <alignment vertical="center"/>
    </xf>
    <xf numFmtId="0" fontId="2" fillId="0" borderId="0" xfId="0" applyFont="1" applyBorder="1" applyAlignment="1">
      <alignment vertical="center"/>
    </xf>
    <xf numFmtId="0" fontId="0" fillId="0" borderId="0" xfId="0" applyFont="1" applyBorder="1" applyAlignment="1">
      <alignment horizontal="right" vertical="center"/>
    </xf>
    <xf numFmtId="4" fontId="0" fillId="0" borderId="0" xfId="0" applyNumberFormat="1" applyBorder="1" applyAlignment="1">
      <alignment horizontal="right" vertical="center"/>
    </xf>
    <xf numFmtId="49" fontId="0" fillId="0" borderId="0" xfId="0" applyNumberFormat="1" applyFont="1" applyBorder="1" applyAlignment="1">
      <alignment horizontal="right" vertical="center"/>
    </xf>
    <xf numFmtId="4" fontId="0" fillId="0" borderId="0" xfId="0" applyNumberFormat="1" applyBorder="1" applyAlignment="1">
      <alignment vertical="center"/>
    </xf>
    <xf numFmtId="49" fontId="15" fillId="0" borderId="0" xfId="0" applyNumberFormat="1" applyFont="1" applyBorder="1" applyAlignment="1">
      <alignment vertical="center"/>
    </xf>
    <xf numFmtId="0" fontId="1" fillId="0" borderId="14" xfId="0" applyFont="1" applyBorder="1" applyAlignment="1">
      <alignment vertical="center"/>
    </xf>
    <xf numFmtId="49" fontId="15" fillId="0" borderId="0" xfId="0" applyNumberFormat="1" applyFont="1" applyBorder="1" applyAlignment="1">
      <alignment vertical="center" wrapText="1"/>
    </xf>
    <xf numFmtId="4" fontId="1" fillId="0" borderId="14" xfId="0" applyNumberFormat="1" applyFont="1" applyBorder="1" applyAlignment="1">
      <alignment vertical="center"/>
    </xf>
    <xf numFmtId="4" fontId="0" fillId="0" borderId="44" xfId="0" applyNumberFormat="1" applyBorder="1" applyAlignment="1">
      <alignment vertical="center"/>
    </xf>
    <xf numFmtId="49" fontId="4" fillId="0" borderId="14" xfId="0" applyNumberFormat="1" applyFont="1" applyBorder="1" applyAlignment="1">
      <alignment horizontal="center" vertical="center"/>
    </xf>
    <xf numFmtId="0" fontId="1" fillId="12" borderId="40" xfId="0" applyFont="1" applyFill="1" applyBorder="1" applyAlignment="1">
      <alignment vertical="center"/>
    </xf>
    <xf numFmtId="0" fontId="1" fillId="12" borderId="41" xfId="0" applyFont="1" applyFill="1" applyBorder="1" applyAlignment="1">
      <alignment horizontal="left" vertical="center"/>
    </xf>
    <xf numFmtId="0" fontId="8" fillId="0" borderId="44" xfId="0" applyFont="1" applyFill="1" applyBorder="1" applyAlignment="1">
      <alignment horizontal="left" vertical="center" wrapText="1"/>
    </xf>
    <xf numFmtId="0" fontId="7" fillId="0" borderId="0" xfId="0" applyFont="1" applyFill="1" applyAlignment="1">
      <alignment horizontal="center" vertical="center"/>
    </xf>
    <xf numFmtId="4" fontId="8" fillId="0" borderId="38" xfId="49" applyNumberFormat="1" applyFont="1" applyFill="1" applyBorder="1" applyAlignment="1">
      <alignment vertical="center"/>
    </xf>
    <xf numFmtId="0" fontId="4" fillId="0" borderId="44" xfId="0" applyFont="1" applyFill="1" applyBorder="1" applyAlignment="1">
      <alignment horizontal="center" vertical="center" wrapText="1"/>
    </xf>
    <xf numFmtId="49" fontId="0" fillId="0" borderId="0" xfId="0" applyNumberFormat="1" applyBorder="1" applyAlignment="1">
      <alignment horizontal="right" vertical="center"/>
    </xf>
    <xf numFmtId="3" fontId="1" fillId="0" borderId="0" xfId="0" applyNumberFormat="1" applyFont="1" applyBorder="1" applyAlignment="1">
      <alignment horizontal="right" vertical="center"/>
    </xf>
    <xf numFmtId="0" fontId="90" fillId="0" borderId="0" xfId="0" applyFont="1" applyAlignment="1">
      <alignment vertical="center"/>
    </xf>
    <xf numFmtId="0" fontId="91" fillId="0" borderId="0" xfId="0" applyFont="1" applyAlignment="1">
      <alignment horizontal="right" vertical="center"/>
    </xf>
    <xf numFmtId="0" fontId="16" fillId="0" borderId="45" xfId="0" applyFont="1" applyFill="1" applyBorder="1" applyAlignment="1">
      <alignment vertical="center"/>
    </xf>
    <xf numFmtId="0" fontId="16" fillId="0" borderId="39" xfId="0" applyFont="1" applyFill="1" applyBorder="1" applyAlignment="1">
      <alignment vertical="center"/>
    </xf>
    <xf numFmtId="49" fontId="0" fillId="0" borderId="0" xfId="0" applyNumberFormat="1" applyFont="1" applyBorder="1" applyAlignment="1">
      <alignment horizontal="left"/>
    </xf>
    <xf numFmtId="0" fontId="4" fillId="0" borderId="40" xfId="0" applyFont="1" applyFill="1" applyBorder="1" applyAlignment="1">
      <alignment vertical="center"/>
    </xf>
    <xf numFmtId="0" fontId="1" fillId="0" borderId="0" xfId="0" applyFont="1" applyFill="1" applyBorder="1" applyAlignment="1">
      <alignment vertical="center"/>
    </xf>
    <xf numFmtId="49" fontId="4" fillId="33" borderId="46" xfId="0" applyNumberFormat="1" applyFont="1" applyFill="1" applyBorder="1" applyAlignment="1">
      <alignment vertical="center"/>
    </xf>
    <xf numFmtId="49" fontId="4" fillId="33" borderId="46" xfId="0" applyNumberFormat="1" applyFont="1" applyFill="1" applyBorder="1" applyAlignment="1">
      <alignment horizontal="right" vertical="center"/>
    </xf>
    <xf numFmtId="0" fontId="8" fillId="0" borderId="0" xfId="0" applyFont="1" applyBorder="1" applyAlignment="1">
      <alignment horizontal="left" vertical="center" wrapText="1"/>
    </xf>
    <xf numFmtId="0" fontId="11" fillId="0" borderId="47" xfId="0" applyFont="1" applyBorder="1" applyAlignment="1">
      <alignment horizontal="right" vertical="center"/>
    </xf>
    <xf numFmtId="0" fontId="6" fillId="0" borderId="0" xfId="0" applyFont="1" applyBorder="1" applyAlignment="1">
      <alignment horizontal="right" vertical="center"/>
    </xf>
    <xf numFmtId="0" fontId="3" fillId="0" borderId="0" xfId="0" applyFont="1" applyBorder="1" applyAlignment="1">
      <alignment vertical="center"/>
    </xf>
    <xf numFmtId="49" fontId="4" fillId="0" borderId="0" xfId="0" applyNumberFormat="1" applyFont="1" applyBorder="1" applyAlignment="1">
      <alignment horizontal="center" vertical="center"/>
    </xf>
    <xf numFmtId="4" fontId="4" fillId="0" borderId="0" xfId="0" applyNumberFormat="1" applyFont="1" applyBorder="1" applyAlignment="1">
      <alignment vertical="center"/>
    </xf>
    <xf numFmtId="0" fontId="91" fillId="0" borderId="0" xfId="0" applyFont="1" applyBorder="1" applyAlignment="1">
      <alignment horizontal="right" vertical="center"/>
    </xf>
    <xf numFmtId="49" fontId="1" fillId="33" borderId="0" xfId="0" applyNumberFormat="1" applyFont="1" applyFill="1" applyBorder="1" applyAlignment="1">
      <alignment horizontal="right" vertical="center"/>
    </xf>
    <xf numFmtId="4" fontId="11" fillId="0" borderId="0" xfId="0" applyNumberFormat="1" applyFont="1" applyBorder="1" applyAlignment="1">
      <alignment horizontal="right" vertical="center"/>
    </xf>
    <xf numFmtId="0" fontId="8" fillId="0" borderId="0" xfId="0" applyFont="1" applyBorder="1" applyAlignment="1">
      <alignment horizontal="right" vertical="center"/>
    </xf>
    <xf numFmtId="0" fontId="8" fillId="0" borderId="0" xfId="0" applyFont="1" applyBorder="1" applyAlignment="1">
      <alignment vertical="center"/>
    </xf>
    <xf numFmtId="4" fontId="1" fillId="33" borderId="0" xfId="0" applyNumberFormat="1" applyFont="1" applyFill="1" applyBorder="1" applyAlignment="1">
      <alignment horizontal="right" vertical="center"/>
    </xf>
    <xf numFmtId="4" fontId="1" fillId="0" borderId="0" xfId="0" applyNumberFormat="1" applyFont="1" applyFill="1" applyBorder="1" applyAlignment="1">
      <alignment horizontal="right" vertical="center"/>
    </xf>
    <xf numFmtId="0" fontId="5" fillId="10" borderId="48" xfId="0" applyFont="1" applyFill="1" applyBorder="1" applyAlignment="1">
      <alignment horizontal="right" vertical="center"/>
    </xf>
    <xf numFmtId="0" fontId="5" fillId="11" borderId="48" xfId="0" applyFont="1" applyFill="1" applyBorder="1" applyAlignment="1">
      <alignment horizontal="right" vertical="center"/>
    </xf>
    <xf numFmtId="4" fontId="1" fillId="0" borderId="0" xfId="0" applyNumberFormat="1" applyFont="1" applyAlignment="1">
      <alignment horizontal="right" vertical="center"/>
    </xf>
    <xf numFmtId="4" fontId="1" fillId="0" borderId="18" xfId="0" applyNumberFormat="1" applyFont="1" applyBorder="1" applyAlignment="1">
      <alignment horizontal="right" vertical="center"/>
    </xf>
    <xf numFmtId="4" fontId="1" fillId="0" borderId="26" xfId="0" applyNumberFormat="1" applyFont="1" applyBorder="1" applyAlignment="1">
      <alignment horizontal="right" vertical="center"/>
    </xf>
    <xf numFmtId="0" fontId="8" fillId="0" borderId="44" xfId="0" applyFont="1" applyBorder="1" applyAlignment="1">
      <alignment vertical="center"/>
    </xf>
    <xf numFmtId="0" fontId="0" fillId="0" borderId="0" xfId="0" applyFont="1" applyFill="1" applyBorder="1" applyAlignment="1">
      <alignment vertical="center"/>
    </xf>
    <xf numFmtId="0" fontId="8" fillId="0" borderId="0" xfId="0" applyFont="1" applyBorder="1" applyAlignment="1">
      <alignment horizontal="left" vertical="center"/>
    </xf>
    <xf numFmtId="4" fontId="0" fillId="0" borderId="0" xfId="0" applyNumberFormat="1" applyFill="1" applyBorder="1" applyAlignment="1">
      <alignment vertical="center"/>
    </xf>
    <xf numFmtId="4" fontId="0" fillId="0" borderId="0" xfId="0" applyNumberFormat="1" applyFont="1" applyBorder="1" applyAlignment="1">
      <alignment horizontal="right" vertical="center"/>
    </xf>
    <xf numFmtId="4" fontId="0" fillId="0" borderId="26" xfId="0" applyNumberFormat="1" applyFont="1" applyBorder="1" applyAlignment="1">
      <alignment horizontal="right" vertical="center"/>
    </xf>
    <xf numFmtId="0" fontId="0" fillId="0" borderId="0" xfId="0" applyFont="1" applyFill="1" applyBorder="1" applyAlignment="1">
      <alignment horizontal="right" vertical="center"/>
    </xf>
    <xf numFmtId="4" fontId="0" fillId="0" borderId="0" xfId="0" applyNumberFormat="1" applyFont="1" applyFill="1" applyBorder="1" applyAlignment="1">
      <alignment horizontal="right" vertical="center"/>
    </xf>
    <xf numFmtId="4" fontId="0" fillId="0" borderId="26" xfId="0" applyNumberFormat="1" applyFont="1" applyFill="1" applyBorder="1" applyAlignment="1">
      <alignment horizontal="right" vertical="center"/>
    </xf>
    <xf numFmtId="4" fontId="40" fillId="0" borderId="0" xfId="0" applyNumberFormat="1" applyFont="1" applyAlignment="1">
      <alignment/>
    </xf>
    <xf numFmtId="49" fontId="1" fillId="0" borderId="0" xfId="0" applyNumberFormat="1" applyFont="1" applyFill="1" applyBorder="1" applyAlignment="1">
      <alignment horizontal="center" vertical="center"/>
    </xf>
    <xf numFmtId="4" fontId="0" fillId="0" borderId="44" xfId="0" applyNumberFormat="1" applyFont="1" applyFill="1" applyBorder="1" applyAlignment="1">
      <alignment horizontal="right" vertical="center"/>
    </xf>
    <xf numFmtId="4" fontId="0" fillId="0" borderId="16" xfId="0" applyNumberFormat="1" applyFont="1" applyFill="1" applyBorder="1" applyAlignment="1">
      <alignment horizontal="right" vertical="center"/>
    </xf>
    <xf numFmtId="4" fontId="0" fillId="0" borderId="39" xfId="0" applyNumberFormat="1" applyFont="1" applyFill="1" applyBorder="1" applyAlignment="1">
      <alignment horizontal="right" vertical="center"/>
    </xf>
    <xf numFmtId="0" fontId="1" fillId="0" borderId="0" xfId="0" applyFont="1" applyFill="1" applyBorder="1" applyAlignment="1">
      <alignment horizontal="left" vertical="center"/>
    </xf>
    <xf numFmtId="4" fontId="16" fillId="0" borderId="39" xfId="49" applyNumberFormat="1" applyFont="1" applyFill="1" applyBorder="1" applyAlignment="1">
      <alignment vertical="center"/>
    </xf>
    <xf numFmtId="0" fontId="1" fillId="0" borderId="0" xfId="0" applyFont="1" applyBorder="1" applyAlignment="1">
      <alignment horizontal="left" vertical="center"/>
    </xf>
    <xf numFmtId="0" fontId="2" fillId="0" borderId="17" xfId="0" applyFont="1" applyFill="1" applyBorder="1" applyAlignment="1">
      <alignment vertical="center"/>
    </xf>
    <xf numFmtId="0" fontId="2" fillId="0" borderId="0" xfId="0" applyFont="1" applyFill="1" applyBorder="1" applyAlignment="1">
      <alignment vertical="center"/>
    </xf>
    <xf numFmtId="0" fontId="2" fillId="0" borderId="12" xfId="0" applyFont="1" applyFill="1" applyBorder="1" applyAlignment="1">
      <alignment horizontal="right" vertical="center"/>
    </xf>
    <xf numFmtId="0" fontId="2" fillId="0" borderId="15" xfId="0" applyFont="1" applyFill="1" applyBorder="1" applyAlignment="1">
      <alignment horizontal="right" vertical="center"/>
    </xf>
    <xf numFmtId="49" fontId="4" fillId="0" borderId="0" xfId="0" applyNumberFormat="1" applyFont="1" applyFill="1" applyBorder="1" applyAlignment="1">
      <alignment horizontal="right" vertical="center"/>
    </xf>
    <xf numFmtId="49" fontId="4" fillId="0" borderId="0" xfId="0" applyNumberFormat="1" applyFont="1" applyFill="1" applyBorder="1" applyAlignment="1">
      <alignment vertical="center"/>
    </xf>
    <xf numFmtId="4" fontId="1" fillId="33" borderId="0" xfId="0" applyNumberFormat="1" applyFont="1" applyFill="1" applyBorder="1" applyAlignment="1">
      <alignment vertical="center"/>
    </xf>
    <xf numFmtId="49" fontId="0" fillId="0" borderId="0" xfId="0" applyNumberFormat="1" applyFill="1" applyBorder="1" applyAlignment="1">
      <alignment horizontal="right" vertical="center"/>
    </xf>
    <xf numFmtId="4" fontId="4" fillId="0" borderId="0" xfId="0" applyNumberFormat="1" applyFont="1" applyBorder="1" applyAlignment="1">
      <alignment horizontal="right" vertical="center"/>
    </xf>
    <xf numFmtId="49" fontId="15" fillId="0" borderId="0" xfId="0" applyNumberFormat="1" applyFont="1" applyBorder="1" applyAlignment="1">
      <alignment horizontal="right" vertical="center"/>
    </xf>
    <xf numFmtId="4" fontId="15" fillId="0" borderId="0" xfId="0" applyNumberFormat="1" applyFont="1" applyBorder="1" applyAlignment="1">
      <alignment vertical="center"/>
    </xf>
    <xf numFmtId="49" fontId="0" fillId="0" borderId="0" xfId="0" applyNumberFormat="1" applyBorder="1" applyAlignment="1">
      <alignment vertical="center"/>
    </xf>
    <xf numFmtId="49" fontId="1" fillId="10" borderId="0" xfId="0" applyNumberFormat="1" applyFont="1" applyFill="1" applyBorder="1" applyAlignment="1">
      <alignment horizontal="center" vertical="center"/>
    </xf>
    <xf numFmtId="49" fontId="0" fillId="0" borderId="0" xfId="0" applyNumberFormat="1" applyBorder="1" applyAlignment="1">
      <alignment horizontal="right" vertical="center" wrapText="1"/>
    </xf>
    <xf numFmtId="4" fontId="0" fillId="0" borderId="0" xfId="0" applyNumberFormat="1" applyFill="1" applyBorder="1" applyAlignment="1">
      <alignment horizontal="right" vertical="center"/>
    </xf>
    <xf numFmtId="0" fontId="5" fillId="0" borderId="0" xfId="0" applyFont="1" applyFill="1" applyBorder="1" applyAlignment="1">
      <alignment horizontal="right" vertical="center"/>
    </xf>
    <xf numFmtId="0" fontId="0" fillId="0" borderId="0" xfId="0" applyFont="1" applyBorder="1" applyAlignment="1">
      <alignment vertical="center"/>
    </xf>
    <xf numFmtId="49" fontId="15" fillId="33" borderId="0" xfId="0" applyNumberFormat="1" applyFont="1" applyFill="1" applyBorder="1" applyAlignment="1">
      <alignment horizontal="right" vertical="center"/>
    </xf>
    <xf numFmtId="49" fontId="15" fillId="33" borderId="0" xfId="0" applyNumberFormat="1" applyFont="1" applyFill="1" applyBorder="1" applyAlignment="1">
      <alignment vertical="center"/>
    </xf>
    <xf numFmtId="4" fontId="0" fillId="33" borderId="0" xfId="0" applyNumberFormat="1" applyFont="1" applyFill="1" applyBorder="1" applyAlignment="1">
      <alignment horizontal="right" vertical="center"/>
    </xf>
    <xf numFmtId="49" fontId="0" fillId="33" borderId="0" xfId="0" applyNumberFormat="1" applyFont="1" applyFill="1" applyBorder="1" applyAlignment="1">
      <alignment horizontal="right" vertical="center"/>
    </xf>
    <xf numFmtId="4" fontId="0" fillId="33" borderId="0" xfId="0" applyNumberFormat="1" applyFont="1" applyFill="1" applyBorder="1" applyAlignment="1">
      <alignment vertical="center"/>
    </xf>
    <xf numFmtId="4" fontId="15" fillId="33" borderId="0" xfId="0" applyNumberFormat="1" applyFont="1" applyFill="1" applyBorder="1" applyAlignment="1">
      <alignment vertical="center"/>
    </xf>
    <xf numFmtId="4" fontId="15" fillId="33" borderId="0" xfId="0" applyNumberFormat="1" applyFont="1" applyFill="1" applyBorder="1" applyAlignment="1">
      <alignment horizontal="right" vertical="center"/>
    </xf>
    <xf numFmtId="49" fontId="0" fillId="0" borderId="0" xfId="0" applyNumberFormat="1" applyFill="1" applyBorder="1" applyAlignment="1">
      <alignment vertical="center" wrapText="1"/>
    </xf>
    <xf numFmtId="49" fontId="0" fillId="0" borderId="0" xfId="0" applyNumberFormat="1" applyFont="1" applyBorder="1" applyAlignment="1">
      <alignment horizontal="left" vertical="center"/>
    </xf>
    <xf numFmtId="0" fontId="1" fillId="13" borderId="13" xfId="0" applyFont="1" applyFill="1" applyBorder="1" applyAlignment="1">
      <alignment vertical="center"/>
    </xf>
    <xf numFmtId="49" fontId="1" fillId="13" borderId="14" xfId="0" applyNumberFormat="1" applyFont="1" applyFill="1" applyBorder="1" applyAlignment="1">
      <alignment horizontal="left" vertical="center"/>
    </xf>
    <xf numFmtId="0" fontId="1" fillId="0" borderId="15" xfId="0" applyFont="1" applyBorder="1" applyAlignment="1">
      <alignment vertical="center"/>
    </xf>
    <xf numFmtId="4" fontId="1" fillId="33" borderId="16" xfId="0" applyNumberFormat="1" applyFont="1" applyFill="1" applyBorder="1" applyAlignment="1">
      <alignment horizontal="right" vertical="center"/>
    </xf>
    <xf numFmtId="4" fontId="0" fillId="0" borderId="16" xfId="0" applyNumberFormat="1" applyFont="1" applyBorder="1" applyAlignment="1">
      <alignment horizontal="right" vertical="center"/>
    </xf>
    <xf numFmtId="4" fontId="1" fillId="33" borderId="16" xfId="0" applyNumberFormat="1" applyFont="1" applyFill="1" applyBorder="1" applyAlignment="1">
      <alignment vertical="center"/>
    </xf>
    <xf numFmtId="0" fontId="0" fillId="0" borderId="16" xfId="0" applyFont="1" applyBorder="1" applyAlignment="1">
      <alignment horizontal="right" vertical="center"/>
    </xf>
    <xf numFmtId="4" fontId="1" fillId="0" borderId="16" xfId="0" applyNumberFormat="1" applyFont="1" applyBorder="1" applyAlignment="1">
      <alignment horizontal="right" vertical="center"/>
    </xf>
    <xf numFmtId="0" fontId="1" fillId="0" borderId="49" xfId="0" applyFont="1" applyBorder="1" applyAlignment="1">
      <alignment vertical="center"/>
    </xf>
    <xf numFmtId="49" fontId="0" fillId="9" borderId="44" xfId="0" applyNumberFormat="1" applyFill="1" applyBorder="1" applyAlignment="1">
      <alignment horizontal="right" vertical="center"/>
    </xf>
    <xf numFmtId="0" fontId="8" fillId="0" borderId="44" xfId="0" applyFont="1" applyBorder="1" applyAlignment="1">
      <alignment horizontal="right" vertical="center"/>
    </xf>
    <xf numFmtId="0" fontId="6" fillId="0" borderId="11" xfId="0" applyFont="1" applyBorder="1" applyAlignment="1">
      <alignment horizontal="right" vertical="center"/>
    </xf>
    <xf numFmtId="0" fontId="6" fillId="0" borderId="12" xfId="0" applyFont="1" applyBorder="1" applyAlignment="1">
      <alignment horizontal="right" vertical="center"/>
    </xf>
    <xf numFmtId="0" fontId="11" fillId="0" borderId="12" xfId="0" applyFont="1" applyBorder="1" applyAlignment="1">
      <alignment horizontal="right" vertical="center"/>
    </xf>
    <xf numFmtId="0" fontId="11" fillId="0" borderId="10" xfId="0" applyFont="1" applyBorder="1" applyAlignment="1">
      <alignment horizontal="right" vertical="center"/>
    </xf>
    <xf numFmtId="0" fontId="6" fillId="0" borderId="10" xfId="0" applyFont="1" applyBorder="1" applyAlignment="1">
      <alignment horizontal="right" vertical="center"/>
    </xf>
    <xf numFmtId="0" fontId="11" fillId="0" borderId="11" xfId="0" applyFont="1" applyBorder="1" applyAlignment="1">
      <alignment horizontal="right" vertical="center"/>
    </xf>
    <xf numFmtId="49" fontId="0" fillId="0" borderId="44" xfId="0" applyNumberFormat="1" applyFont="1" applyBorder="1" applyAlignment="1">
      <alignment horizontal="right" vertical="center"/>
    </xf>
    <xf numFmtId="0" fontId="13" fillId="13" borderId="40" xfId="0" applyFont="1" applyFill="1" applyBorder="1" applyAlignment="1">
      <alignment vertical="center"/>
    </xf>
    <xf numFmtId="49" fontId="14" fillId="13" borderId="41" xfId="0" applyNumberFormat="1" applyFont="1" applyFill="1" applyBorder="1" applyAlignment="1">
      <alignment horizontal="center" vertical="center"/>
    </xf>
    <xf numFmtId="4" fontId="14" fillId="13" borderId="41" xfId="0" applyNumberFormat="1" applyFont="1" applyFill="1" applyBorder="1" applyAlignment="1">
      <alignment horizontal="center" vertical="center"/>
    </xf>
    <xf numFmtId="4" fontId="15" fillId="13" borderId="48" xfId="0" applyNumberFormat="1" applyFont="1" applyFill="1" applyBorder="1" applyAlignment="1">
      <alignment horizontal="right" vertical="center"/>
    </xf>
    <xf numFmtId="0" fontId="11" fillId="0" borderId="38" xfId="0" applyFont="1" applyBorder="1" applyAlignment="1">
      <alignment horizontal="right" vertical="center"/>
    </xf>
    <xf numFmtId="0" fontId="14" fillId="13" borderId="41" xfId="0" applyFont="1" applyFill="1" applyBorder="1" applyAlignment="1">
      <alignment horizontal="center" vertical="center"/>
    </xf>
    <xf numFmtId="0" fontId="1" fillId="10" borderId="13" xfId="0" applyFont="1" applyFill="1" applyBorder="1" applyAlignment="1">
      <alignment vertical="center"/>
    </xf>
    <xf numFmtId="49" fontId="1" fillId="10" borderId="14" xfId="0" applyNumberFormat="1" applyFont="1" applyFill="1" applyBorder="1" applyAlignment="1">
      <alignment horizontal="center" vertical="center"/>
    </xf>
    <xf numFmtId="0" fontId="11" fillId="0" borderId="14" xfId="0" applyFont="1" applyBorder="1" applyAlignment="1">
      <alignment horizontal="right" vertical="center"/>
    </xf>
    <xf numFmtId="4" fontId="1" fillId="0" borderId="18" xfId="0" applyNumberFormat="1" applyFont="1" applyBorder="1" applyAlignment="1">
      <alignment vertical="center"/>
    </xf>
    <xf numFmtId="4" fontId="0" fillId="0" borderId="44" xfId="0" applyNumberFormat="1" applyFill="1" applyBorder="1" applyAlignment="1">
      <alignment horizontal="right" vertical="center"/>
    </xf>
    <xf numFmtId="4" fontId="1" fillId="0" borderId="14" xfId="0" applyNumberFormat="1" applyFont="1" applyBorder="1" applyAlignment="1">
      <alignment horizontal="right" vertical="center"/>
    </xf>
    <xf numFmtId="49" fontId="0" fillId="0" borderId="44" xfId="0" applyNumberFormat="1" applyBorder="1" applyAlignment="1">
      <alignment horizontal="right" vertical="center"/>
    </xf>
    <xf numFmtId="4" fontId="0" fillId="0" borderId="44" xfId="0" applyNumberFormat="1" applyBorder="1" applyAlignment="1">
      <alignment horizontal="right" vertical="center"/>
    </xf>
    <xf numFmtId="0" fontId="1" fillId="0" borderId="15" xfId="0" applyFont="1" applyFill="1" applyBorder="1" applyAlignment="1">
      <alignment vertical="center"/>
    </xf>
    <xf numFmtId="0" fontId="1" fillId="0" borderId="15" xfId="0" applyFont="1" applyBorder="1" applyAlignment="1">
      <alignment horizontal="center" vertical="center"/>
    </xf>
    <xf numFmtId="4" fontId="0" fillId="9" borderId="44" xfId="0" applyNumberFormat="1" applyFill="1" applyBorder="1" applyAlignment="1">
      <alignment horizontal="right" vertical="center"/>
    </xf>
    <xf numFmtId="0" fontId="0" fillId="0" borderId="18" xfId="0" applyFont="1" applyBorder="1" applyAlignment="1">
      <alignment horizontal="right" vertical="center"/>
    </xf>
    <xf numFmtId="0" fontId="1" fillId="10" borderId="15" xfId="0" applyFont="1" applyFill="1" applyBorder="1" applyAlignment="1">
      <alignment vertical="center"/>
    </xf>
    <xf numFmtId="0" fontId="11" fillId="0" borderId="12" xfId="0" applyFont="1" applyFill="1" applyBorder="1" applyAlignment="1">
      <alignment horizontal="right" vertical="center"/>
    </xf>
    <xf numFmtId="0" fontId="1" fillId="0" borderId="13" xfId="0" applyFont="1" applyBorder="1" applyAlignment="1">
      <alignment vertical="center"/>
    </xf>
    <xf numFmtId="49" fontId="4" fillId="10" borderId="14" xfId="0" applyNumberFormat="1" applyFont="1" applyFill="1" applyBorder="1" applyAlignment="1">
      <alignment horizontal="center" vertical="center"/>
    </xf>
    <xf numFmtId="0" fontId="1" fillId="0" borderId="14" xfId="0" applyFont="1" applyBorder="1" applyAlignment="1">
      <alignment vertical="center" wrapText="1"/>
    </xf>
    <xf numFmtId="49" fontId="1" fillId="12" borderId="41" xfId="0" applyNumberFormat="1" applyFont="1" applyFill="1" applyBorder="1" applyAlignment="1">
      <alignment horizontal="center" vertical="center"/>
    </xf>
    <xf numFmtId="4" fontId="1" fillId="12" borderId="41" xfId="0" applyNumberFormat="1" applyFont="1" applyFill="1" applyBorder="1" applyAlignment="1">
      <alignment vertical="center"/>
    </xf>
    <xf numFmtId="0" fontId="11" fillId="0" borderId="38" xfId="0" applyFont="1" applyFill="1" applyBorder="1" applyAlignment="1">
      <alignment horizontal="right" vertical="center"/>
    </xf>
    <xf numFmtId="0" fontId="1" fillId="18" borderId="13" xfId="0" applyFont="1" applyFill="1" applyBorder="1" applyAlignment="1">
      <alignment vertical="center"/>
    </xf>
    <xf numFmtId="49" fontId="1" fillId="18" borderId="14" xfId="0" applyNumberFormat="1" applyFont="1" applyFill="1" applyBorder="1" applyAlignment="1">
      <alignment horizontal="center" vertical="center"/>
    </xf>
    <xf numFmtId="0" fontId="0" fillId="0" borderId="15" xfId="0" applyFont="1" applyBorder="1" applyAlignment="1">
      <alignment vertical="center"/>
    </xf>
    <xf numFmtId="0" fontId="11" fillId="0" borderId="11" xfId="0" applyFont="1" applyFill="1" applyBorder="1" applyAlignment="1">
      <alignment horizontal="right" vertical="center"/>
    </xf>
    <xf numFmtId="0" fontId="11" fillId="0" borderId="10" xfId="0" applyFont="1" applyFill="1" applyBorder="1" applyAlignment="1">
      <alignment horizontal="right" vertical="center"/>
    </xf>
    <xf numFmtId="4" fontId="6" fillId="0" borderId="12" xfId="0" applyNumberFormat="1" applyFont="1" applyFill="1" applyBorder="1" applyAlignment="1">
      <alignment horizontal="right" vertical="center"/>
    </xf>
    <xf numFmtId="0" fontId="1" fillId="0" borderId="40" xfId="0" applyFont="1" applyBorder="1" applyAlignment="1">
      <alignment vertical="center"/>
    </xf>
    <xf numFmtId="49" fontId="1" fillId="0" borderId="41" xfId="0" applyNumberFormat="1" applyFont="1" applyBorder="1" applyAlignment="1">
      <alignment horizontal="center" vertical="center"/>
    </xf>
    <xf numFmtId="0" fontId="1" fillId="0" borderId="41" xfId="0" applyFont="1" applyBorder="1" applyAlignment="1">
      <alignment horizontal="left" vertical="center"/>
    </xf>
    <xf numFmtId="4" fontId="1" fillId="0" borderId="41" xfId="0" applyNumberFormat="1" applyFont="1" applyBorder="1" applyAlignment="1">
      <alignment vertical="center"/>
    </xf>
    <xf numFmtId="4" fontId="1" fillId="0" borderId="48" xfId="0" applyNumberFormat="1" applyFont="1" applyBorder="1" applyAlignment="1">
      <alignment vertical="center"/>
    </xf>
    <xf numFmtId="0" fontId="0" fillId="0" borderId="49" xfId="0" applyFont="1" applyBorder="1" applyAlignment="1">
      <alignment vertical="center"/>
    </xf>
    <xf numFmtId="4" fontId="0" fillId="9" borderId="44" xfId="0" applyNumberFormat="1" applyFont="1" applyFill="1" applyBorder="1" applyAlignment="1">
      <alignment vertical="center"/>
    </xf>
    <xf numFmtId="4" fontId="0" fillId="9" borderId="44" xfId="0" applyNumberFormat="1" applyFont="1" applyFill="1" applyBorder="1" applyAlignment="1">
      <alignment horizontal="right" vertical="center"/>
    </xf>
    <xf numFmtId="4" fontId="6" fillId="0" borderId="11" xfId="0" applyNumberFormat="1" applyFont="1" applyFill="1" applyBorder="1" applyAlignment="1">
      <alignment horizontal="right" vertical="center"/>
    </xf>
    <xf numFmtId="4" fontId="6" fillId="0" borderId="10" xfId="0" applyNumberFormat="1" applyFont="1" applyFill="1" applyBorder="1" applyAlignment="1">
      <alignment horizontal="right" vertical="center"/>
    </xf>
    <xf numFmtId="0" fontId="1" fillId="11" borderId="13" xfId="0" applyFont="1" applyFill="1" applyBorder="1" applyAlignment="1">
      <alignment vertical="center"/>
    </xf>
    <xf numFmtId="49" fontId="1" fillId="11" borderId="14" xfId="0" applyNumberFormat="1" applyFont="1" applyFill="1" applyBorder="1" applyAlignment="1">
      <alignment horizontal="center" vertical="center"/>
    </xf>
    <xf numFmtId="0" fontId="1" fillId="15" borderId="13" xfId="0" applyFont="1" applyFill="1" applyBorder="1" applyAlignment="1">
      <alignment vertical="center"/>
    </xf>
    <xf numFmtId="49" fontId="1" fillId="15" borderId="14" xfId="0" applyNumberFormat="1" applyFont="1" applyFill="1" applyBorder="1" applyAlignment="1">
      <alignment horizontal="center" vertical="center"/>
    </xf>
    <xf numFmtId="0" fontId="1" fillId="34" borderId="13" xfId="0" applyFont="1" applyFill="1" applyBorder="1" applyAlignment="1">
      <alignment vertical="center"/>
    </xf>
    <xf numFmtId="49" fontId="1" fillId="34" borderId="14" xfId="0" applyNumberFormat="1" applyFont="1" applyFill="1" applyBorder="1" applyAlignment="1">
      <alignment horizontal="center" vertical="center"/>
    </xf>
    <xf numFmtId="0" fontId="1" fillId="35" borderId="40" xfId="0" applyFont="1" applyFill="1" applyBorder="1" applyAlignment="1">
      <alignment vertical="center"/>
    </xf>
    <xf numFmtId="49" fontId="1" fillId="35" borderId="41" xfId="0" applyNumberFormat="1" applyFont="1" applyFill="1" applyBorder="1" applyAlignment="1">
      <alignment horizontal="center" vertical="center"/>
    </xf>
    <xf numFmtId="0" fontId="1" fillId="35" borderId="41" xfId="0" applyFont="1" applyFill="1" applyBorder="1" applyAlignment="1">
      <alignment horizontal="left" vertical="center"/>
    </xf>
    <xf numFmtId="4" fontId="1" fillId="35" borderId="41" xfId="0" applyNumberFormat="1" applyFont="1" applyFill="1" applyBorder="1" applyAlignment="1">
      <alignment vertical="center"/>
    </xf>
    <xf numFmtId="0" fontId="1" fillId="35" borderId="13" xfId="0" applyFont="1" applyFill="1" applyBorder="1" applyAlignment="1">
      <alignment vertical="center"/>
    </xf>
    <xf numFmtId="49" fontId="1" fillId="35" borderId="14" xfId="0" applyNumberFormat="1" applyFont="1" applyFill="1" applyBorder="1" applyAlignment="1">
      <alignment horizontal="center" vertical="center"/>
    </xf>
    <xf numFmtId="4" fontId="11" fillId="0" borderId="12" xfId="0" applyNumberFormat="1" applyFont="1" applyBorder="1" applyAlignment="1">
      <alignment horizontal="right" vertical="center"/>
    </xf>
    <xf numFmtId="4" fontId="11" fillId="0" borderId="10" xfId="0" applyNumberFormat="1" applyFont="1" applyBorder="1" applyAlignment="1">
      <alignment horizontal="right" vertical="center"/>
    </xf>
    <xf numFmtId="4" fontId="11" fillId="0" borderId="11" xfId="0" applyNumberFormat="1" applyFont="1" applyBorder="1" applyAlignment="1">
      <alignment horizontal="right" vertical="center"/>
    </xf>
    <xf numFmtId="4" fontId="0" fillId="0" borderId="44" xfId="0" applyNumberFormat="1" applyFont="1" applyBorder="1" applyAlignment="1">
      <alignment horizontal="right" vertical="center"/>
    </xf>
    <xf numFmtId="4" fontId="2" fillId="0" borderId="41" xfId="0" applyNumberFormat="1" applyFont="1" applyBorder="1" applyAlignment="1">
      <alignment horizontal="center" vertical="center"/>
    </xf>
    <xf numFmtId="4" fontId="2" fillId="0" borderId="41" xfId="0" applyNumberFormat="1" applyFont="1" applyBorder="1" applyAlignment="1">
      <alignment horizontal="right" vertical="center"/>
    </xf>
    <xf numFmtId="4" fontId="1" fillId="0" borderId="48" xfId="0" applyNumberFormat="1" applyFont="1" applyBorder="1" applyAlignment="1">
      <alignment horizontal="right" vertical="center"/>
    </xf>
    <xf numFmtId="49" fontId="0" fillId="0" borderId="0" xfId="0" applyNumberFormat="1" applyFill="1" applyBorder="1" applyAlignment="1">
      <alignment horizontal="left" vertical="center"/>
    </xf>
    <xf numFmtId="49" fontId="0" fillId="0" borderId="0" xfId="0" applyNumberFormat="1" applyBorder="1" applyAlignment="1">
      <alignment horizontal="left" vertical="center" wrapText="1"/>
    </xf>
    <xf numFmtId="49" fontId="0" fillId="0" borderId="0" xfId="0" applyNumberFormat="1" applyBorder="1" applyAlignment="1">
      <alignment horizontal="left" vertical="center"/>
    </xf>
    <xf numFmtId="49" fontId="0" fillId="0" borderId="0" xfId="0" applyNumberFormat="1" applyFont="1" applyBorder="1" applyAlignment="1">
      <alignment vertical="center"/>
    </xf>
    <xf numFmtId="49" fontId="0" fillId="9" borderId="44" xfId="0" applyNumberFormat="1" applyFill="1" applyBorder="1" applyAlignment="1">
      <alignment horizontal="left" vertical="center" wrapText="1"/>
    </xf>
    <xf numFmtId="49" fontId="0" fillId="0" borderId="44" xfId="0" applyNumberFormat="1" applyBorder="1" applyAlignment="1">
      <alignment horizontal="left" vertical="center" wrapText="1"/>
    </xf>
    <xf numFmtId="49" fontId="0" fillId="0" borderId="0" xfId="0" applyNumberFormat="1" applyFont="1" applyBorder="1" applyAlignment="1">
      <alignment horizontal="left" vertical="center" wrapText="1"/>
    </xf>
    <xf numFmtId="49" fontId="0" fillId="0" borderId="44" xfId="0" applyNumberFormat="1" applyFont="1" applyBorder="1" applyAlignment="1">
      <alignment vertical="center"/>
    </xf>
    <xf numFmtId="49" fontId="0" fillId="0" borderId="44" xfId="0" applyNumberFormat="1" applyFont="1" applyBorder="1" applyAlignment="1">
      <alignment horizontal="left" vertical="center"/>
    </xf>
    <xf numFmtId="49" fontId="0" fillId="0" borderId="44" xfId="0" applyNumberFormat="1" applyFont="1" applyBorder="1" applyAlignment="1">
      <alignment horizontal="left" vertical="center" wrapText="1"/>
    </xf>
    <xf numFmtId="49" fontId="1" fillId="33" borderId="15" xfId="0" applyNumberFormat="1" applyFont="1" applyFill="1" applyBorder="1" applyAlignment="1">
      <alignment horizontal="right" vertical="center"/>
    </xf>
    <xf numFmtId="0" fontId="8" fillId="0" borderId="49" xfId="0" applyFont="1" applyBorder="1" applyAlignment="1">
      <alignment horizontal="right" vertical="center"/>
    </xf>
    <xf numFmtId="49" fontId="0" fillId="0" borderId="0" xfId="0" applyNumberFormat="1" applyFont="1" applyFill="1" applyBorder="1" applyAlignment="1">
      <alignment horizontal="right" vertical="center"/>
    </xf>
    <xf numFmtId="49" fontId="0" fillId="9" borderId="0" xfId="0" applyNumberFormat="1" applyFont="1" applyFill="1" applyBorder="1" applyAlignment="1">
      <alignment horizontal="right" vertical="center"/>
    </xf>
    <xf numFmtId="0" fontId="8" fillId="9" borderId="0" xfId="0" applyFont="1" applyFill="1" applyBorder="1" applyAlignment="1">
      <alignment horizontal="left" vertical="center" wrapText="1"/>
    </xf>
    <xf numFmtId="4" fontId="0" fillId="9" borderId="0" xfId="0" applyNumberFormat="1" applyFill="1" applyBorder="1" applyAlignment="1">
      <alignment vertical="center"/>
    </xf>
    <xf numFmtId="0" fontId="5" fillId="0" borderId="0" xfId="0" applyFont="1" applyFill="1" applyBorder="1" applyAlignment="1">
      <alignment vertical="center"/>
    </xf>
    <xf numFmtId="0" fontId="1" fillId="0" borderId="50" xfId="0" applyFont="1" applyBorder="1" applyAlignment="1">
      <alignment horizontal="right" vertical="center"/>
    </xf>
    <xf numFmtId="4" fontId="1" fillId="0" borderId="42" xfId="0" applyNumberFormat="1" applyFont="1" applyBorder="1" applyAlignment="1">
      <alignment horizontal="right" vertical="center"/>
    </xf>
    <xf numFmtId="4" fontId="1" fillId="0" borderId="43" xfId="0" applyNumberFormat="1" applyFont="1" applyBorder="1" applyAlignment="1">
      <alignment horizontal="right" vertical="center"/>
    </xf>
    <xf numFmtId="0" fontId="8" fillId="0" borderId="0" xfId="0" applyFont="1" applyFill="1" applyAlignment="1">
      <alignment horizontal="center" vertical="center"/>
    </xf>
    <xf numFmtId="0" fontId="8" fillId="0" borderId="0" xfId="0" applyFont="1" applyFill="1" applyBorder="1" applyAlignment="1">
      <alignment horizontal="center" vertical="center" wrapText="1"/>
    </xf>
    <xf numFmtId="4" fontId="4" fillId="0" borderId="41" xfId="0" applyNumberFormat="1" applyFont="1" applyFill="1" applyBorder="1" applyAlignment="1">
      <alignment vertical="center"/>
    </xf>
    <xf numFmtId="49" fontId="0" fillId="0" borderId="0" xfId="0" applyNumberFormat="1" applyFont="1" applyBorder="1" applyAlignment="1">
      <alignment/>
    </xf>
    <xf numFmtId="49" fontId="0" fillId="0" borderId="44" xfId="0" applyNumberFormat="1" applyBorder="1" applyAlignment="1">
      <alignment horizontal="left" vertical="center"/>
    </xf>
    <xf numFmtId="0" fontId="8" fillId="0" borderId="47" xfId="0" applyFont="1" applyFill="1" applyBorder="1" applyAlignment="1">
      <alignment vertical="center" wrapText="1"/>
    </xf>
    <xf numFmtId="0" fontId="0" fillId="0" borderId="51" xfId="0" applyFont="1" applyBorder="1" applyAlignment="1">
      <alignment vertical="center"/>
    </xf>
    <xf numFmtId="49" fontId="0" fillId="0" borderId="39" xfId="0" applyNumberFormat="1" applyBorder="1" applyAlignment="1">
      <alignment horizontal="right" vertical="center"/>
    </xf>
    <xf numFmtId="49" fontId="0" fillId="0" borderId="39" xfId="0" applyNumberFormat="1" applyBorder="1" applyAlignment="1">
      <alignment vertical="center" wrapText="1"/>
    </xf>
    <xf numFmtId="4" fontId="0" fillId="0" borderId="39" xfId="0" applyNumberFormat="1" applyBorder="1" applyAlignment="1">
      <alignment vertical="center"/>
    </xf>
    <xf numFmtId="4" fontId="11" fillId="0" borderId="39" xfId="0" applyNumberFormat="1" applyFont="1" applyBorder="1" applyAlignment="1">
      <alignment horizontal="right" vertical="center"/>
    </xf>
    <xf numFmtId="4" fontId="0" fillId="0" borderId="52" xfId="0" applyNumberFormat="1" applyFont="1" applyBorder="1" applyAlignment="1">
      <alignment horizontal="right"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0" fillId="0" borderId="13" xfId="0" applyFont="1" applyBorder="1" applyAlignment="1">
      <alignment vertical="center"/>
    </xf>
    <xf numFmtId="49" fontId="0" fillId="0" borderId="14" xfId="0" applyNumberFormat="1" applyBorder="1" applyAlignment="1">
      <alignment horizontal="right" vertical="center"/>
    </xf>
    <xf numFmtId="49" fontId="0" fillId="0" borderId="14" xfId="0" applyNumberFormat="1" applyBorder="1" applyAlignment="1">
      <alignment vertical="center" wrapText="1"/>
    </xf>
    <xf numFmtId="4" fontId="0" fillId="0" borderId="14" xfId="0" applyNumberFormat="1" applyBorder="1" applyAlignment="1">
      <alignment vertical="center"/>
    </xf>
    <xf numFmtId="4" fontId="0" fillId="0" borderId="14" xfId="0" applyNumberFormat="1" applyFont="1" applyFill="1" applyBorder="1" applyAlignment="1">
      <alignment horizontal="right" vertical="center"/>
    </xf>
    <xf numFmtId="4" fontId="11" fillId="0" borderId="14" xfId="0" applyNumberFormat="1" applyFont="1" applyBorder="1" applyAlignment="1">
      <alignment horizontal="right" vertical="center"/>
    </xf>
    <xf numFmtId="4" fontId="0" fillId="0" borderId="18" xfId="0" applyNumberFormat="1" applyFont="1" applyBorder="1" applyAlignment="1">
      <alignment horizontal="right" vertical="center"/>
    </xf>
    <xf numFmtId="0" fontId="4" fillId="0" borderId="0" xfId="0" applyFont="1" applyFill="1" applyBorder="1" applyAlignment="1">
      <alignment horizontal="center" vertical="center" wrapText="1"/>
    </xf>
    <xf numFmtId="9" fontId="92" fillId="6" borderId="46" xfId="58" applyFont="1" applyFill="1" applyBorder="1" applyAlignment="1">
      <alignment horizontal="center" vertical="center" wrapText="1"/>
    </xf>
    <xf numFmtId="4" fontId="92" fillId="6" borderId="46" xfId="0" applyNumberFormat="1" applyFont="1" applyFill="1" applyBorder="1" applyAlignment="1">
      <alignment horizontal="center" vertical="center" wrapText="1"/>
    </xf>
    <xf numFmtId="0" fontId="6" fillId="6" borderId="46" xfId="0" applyFont="1" applyFill="1" applyBorder="1" applyAlignment="1">
      <alignment horizontal="center" vertical="center"/>
    </xf>
    <xf numFmtId="4" fontId="92" fillId="6" borderId="46" xfId="0" applyNumberFormat="1" applyFont="1" applyFill="1" applyBorder="1" applyAlignment="1">
      <alignment horizontal="center" vertical="center"/>
    </xf>
    <xf numFmtId="4" fontId="6" fillId="6" borderId="46" xfId="0" applyNumberFormat="1" applyFont="1" applyFill="1" applyBorder="1" applyAlignment="1">
      <alignment horizontal="center" vertical="center"/>
    </xf>
    <xf numFmtId="49" fontId="0" fillId="0" borderId="44" xfId="0" applyNumberFormat="1" applyFont="1" applyBorder="1" applyAlignment="1">
      <alignment/>
    </xf>
    <xf numFmtId="0" fontId="42" fillId="0" borderId="46" xfId="0" applyFont="1" applyBorder="1" applyAlignment="1">
      <alignment horizontal="center" vertical="center"/>
    </xf>
    <xf numFmtId="0" fontId="43" fillId="0" borderId="0" xfId="0" applyFont="1" applyAlignment="1">
      <alignment vertical="center"/>
    </xf>
    <xf numFmtId="49" fontId="0" fillId="0" borderId="44" xfId="0" applyNumberFormat="1" applyFont="1" applyBorder="1" applyAlignment="1">
      <alignment horizontal="left"/>
    </xf>
    <xf numFmtId="0" fontId="43" fillId="0" borderId="0" xfId="0" applyFont="1" applyFill="1" applyBorder="1" applyAlignment="1">
      <alignment vertical="center" wrapText="1"/>
    </xf>
    <xf numFmtId="0" fontId="93" fillId="0" borderId="46" xfId="0" applyFont="1" applyFill="1" applyBorder="1" applyAlignment="1">
      <alignment horizontal="center" vertical="center" wrapText="1"/>
    </xf>
    <xf numFmtId="0" fontId="45" fillId="0" borderId="0" xfId="0" applyFont="1" applyFill="1" applyAlignment="1">
      <alignment horizontal="center"/>
    </xf>
    <xf numFmtId="0" fontId="40" fillId="0" borderId="0" xfId="0" applyFont="1" applyFill="1" applyAlignment="1">
      <alignment horizontal="center"/>
    </xf>
    <xf numFmtId="0" fontId="40" fillId="0" borderId="0" xfId="0" applyFont="1" applyFill="1" applyAlignment="1">
      <alignment/>
    </xf>
    <xf numFmtId="0" fontId="46" fillId="0" borderId="0" xfId="0" applyFont="1" applyFill="1" applyBorder="1" applyAlignment="1">
      <alignment horizontal="center"/>
    </xf>
    <xf numFmtId="0" fontId="47" fillId="0" borderId="38" xfId="0" applyFont="1" applyFill="1" applyBorder="1" applyAlignment="1">
      <alignment horizontal="center" vertical="top" wrapText="1"/>
    </xf>
    <xf numFmtId="10" fontId="47" fillId="0" borderId="38" xfId="58" applyNumberFormat="1" applyFont="1" applyFill="1" applyBorder="1" applyAlignment="1">
      <alignment horizontal="center" vertical="top" wrapText="1"/>
    </xf>
    <xf numFmtId="10" fontId="47" fillId="0" borderId="0" xfId="58" applyNumberFormat="1" applyFont="1" applyFill="1" applyBorder="1" applyAlignment="1">
      <alignment horizontal="center" vertical="top" wrapText="1"/>
    </xf>
    <xf numFmtId="0" fontId="47" fillId="0" borderId="53" xfId="0" applyFont="1" applyFill="1" applyBorder="1" applyAlignment="1">
      <alignment horizontal="center" vertical="center" wrapText="1"/>
    </xf>
    <xf numFmtId="0" fontId="47" fillId="0" borderId="38" xfId="0" applyFont="1" applyFill="1" applyBorder="1" applyAlignment="1">
      <alignment vertical="center" wrapText="1"/>
    </xf>
    <xf numFmtId="4" fontId="47" fillId="0" borderId="38" xfId="0" applyNumberFormat="1" applyFont="1" applyFill="1" applyBorder="1" applyAlignment="1">
      <alignment vertical="center" wrapText="1"/>
    </xf>
    <xf numFmtId="10" fontId="47" fillId="0" borderId="38" xfId="58" applyNumberFormat="1" applyFont="1" applyFill="1" applyBorder="1" applyAlignment="1">
      <alignment vertical="center" wrapText="1"/>
    </xf>
    <xf numFmtId="10" fontId="47" fillId="0" borderId="0" xfId="58" applyNumberFormat="1" applyFont="1" applyFill="1" applyBorder="1" applyAlignment="1">
      <alignment vertical="center" wrapText="1"/>
    </xf>
    <xf numFmtId="0" fontId="47" fillId="0" borderId="38" xfId="0" applyFont="1" applyFill="1" applyBorder="1" applyAlignment="1">
      <alignment vertical="top" wrapText="1"/>
    </xf>
    <xf numFmtId="4" fontId="47" fillId="0" borderId="38" xfId="0" applyNumberFormat="1" applyFont="1" applyFill="1" applyBorder="1" applyAlignment="1">
      <alignment vertical="top" wrapText="1"/>
    </xf>
    <xf numFmtId="10" fontId="47" fillId="0" borderId="38" xfId="58" applyNumberFormat="1" applyFont="1" applyFill="1" applyBorder="1" applyAlignment="1">
      <alignment vertical="top" wrapText="1"/>
    </xf>
    <xf numFmtId="10" fontId="47" fillId="0" borderId="0" xfId="58" applyNumberFormat="1" applyFont="1" applyFill="1" applyBorder="1" applyAlignment="1">
      <alignment vertical="top" wrapText="1"/>
    </xf>
    <xf numFmtId="0" fontId="40" fillId="0" borderId="38" xfId="0" applyFont="1" applyFill="1" applyBorder="1" applyAlignment="1">
      <alignment horizontal="center" vertical="top" wrapText="1"/>
    </xf>
    <xf numFmtId="0" fontId="40" fillId="0" borderId="38" xfId="0" applyFont="1" applyFill="1" applyBorder="1" applyAlignment="1">
      <alignment vertical="top" wrapText="1"/>
    </xf>
    <xf numFmtId="4" fontId="40" fillId="0" borderId="38" xfId="0" applyNumberFormat="1" applyFont="1" applyFill="1" applyBorder="1" applyAlignment="1" applyProtection="1">
      <alignment vertical="top" wrapText="1"/>
      <protection/>
    </xf>
    <xf numFmtId="10" fontId="40" fillId="0" borderId="38" xfId="58" applyNumberFormat="1" applyFont="1" applyFill="1" applyBorder="1" applyAlignment="1" applyProtection="1">
      <alignment vertical="top" wrapText="1"/>
      <protection/>
    </xf>
    <xf numFmtId="10" fontId="40" fillId="0" borderId="0" xfId="58" applyNumberFormat="1" applyFont="1" applyFill="1" applyBorder="1" applyAlignment="1" applyProtection="1">
      <alignment vertical="top" wrapText="1"/>
      <protection/>
    </xf>
    <xf numFmtId="0" fontId="40" fillId="7" borderId="38" xfId="0" applyFont="1" applyFill="1" applyBorder="1" applyAlignment="1">
      <alignment horizontal="center" vertical="center" wrapText="1"/>
    </xf>
    <xf numFmtId="0" fontId="40" fillId="7" borderId="38" xfId="0" applyFont="1" applyFill="1" applyBorder="1" applyAlignment="1">
      <alignment vertical="top" wrapText="1"/>
    </xf>
    <xf numFmtId="4" fontId="40" fillId="7" borderId="38" xfId="0" applyNumberFormat="1" applyFont="1" applyFill="1" applyBorder="1" applyAlignment="1" applyProtection="1">
      <alignment vertical="center" wrapText="1"/>
      <protection locked="0"/>
    </xf>
    <xf numFmtId="0" fontId="47" fillId="0" borderId="38" xfId="0" applyFont="1" applyFill="1" applyBorder="1" applyAlignment="1">
      <alignment horizontal="center" vertical="center" wrapText="1"/>
    </xf>
    <xf numFmtId="0" fontId="40" fillId="7" borderId="38" xfId="0" applyFont="1" applyFill="1" applyBorder="1" applyAlignment="1">
      <alignment horizontal="center" vertical="top" wrapText="1"/>
    </xf>
    <xf numFmtId="4" fontId="40" fillId="7" borderId="38" xfId="0" applyNumberFormat="1" applyFont="1" applyFill="1" applyBorder="1" applyAlignment="1" applyProtection="1">
      <alignment vertical="top" wrapText="1"/>
      <protection locked="0"/>
    </xf>
    <xf numFmtId="10" fontId="40" fillId="7" borderId="38" xfId="58" applyNumberFormat="1" applyFont="1" applyFill="1" applyBorder="1" applyAlignment="1" applyProtection="1">
      <alignment vertical="top" wrapText="1"/>
      <protection locked="0"/>
    </xf>
    <xf numFmtId="10" fontId="40" fillId="7" borderId="0" xfId="58" applyNumberFormat="1" applyFont="1" applyFill="1" applyBorder="1" applyAlignment="1" applyProtection="1">
      <alignment vertical="top" wrapText="1"/>
      <protection locked="0"/>
    </xf>
    <xf numFmtId="4" fontId="47" fillId="0" borderId="0" xfId="0" applyNumberFormat="1" applyFont="1" applyFill="1" applyAlignment="1">
      <alignment/>
    </xf>
    <xf numFmtId="10" fontId="40" fillId="0" borderId="0" xfId="58" applyNumberFormat="1" applyFont="1" applyFill="1" applyAlignment="1">
      <alignment/>
    </xf>
    <xf numFmtId="14" fontId="40" fillId="0" borderId="0" xfId="0" applyNumberFormat="1" applyFont="1" applyFill="1" applyAlignment="1">
      <alignment/>
    </xf>
    <xf numFmtId="4" fontId="40" fillId="0" borderId="0" xfId="0" applyNumberFormat="1" applyFont="1" applyFill="1" applyAlignment="1">
      <alignment/>
    </xf>
    <xf numFmtId="0" fontId="40" fillId="0" borderId="0" xfId="0" applyFont="1" applyAlignment="1">
      <alignment horizontal="center"/>
    </xf>
    <xf numFmtId="0" fontId="40" fillId="0" borderId="0" xfId="0" applyFont="1" applyAlignment="1">
      <alignment/>
    </xf>
    <xf numFmtId="10" fontId="40" fillId="0" borderId="0" xfId="0" applyNumberFormat="1" applyFont="1" applyAlignment="1">
      <alignment/>
    </xf>
    <xf numFmtId="0" fontId="40" fillId="0" borderId="0" xfId="0" applyFont="1" applyAlignment="1">
      <alignment horizontal="right"/>
    </xf>
    <xf numFmtId="0" fontId="40" fillId="0" borderId="22" xfId="0" applyFont="1" applyBorder="1" applyAlignment="1">
      <alignment horizontal="center"/>
    </xf>
    <xf numFmtId="0" fontId="40" fillId="0" borderId="22" xfId="0" applyFont="1" applyBorder="1" applyAlignment="1">
      <alignment/>
    </xf>
    <xf numFmtId="4" fontId="40" fillId="0" borderId="22" xfId="0" applyNumberFormat="1" applyFont="1" applyBorder="1" applyAlignment="1">
      <alignment/>
    </xf>
    <xf numFmtId="10" fontId="40" fillId="0" borderId="22" xfId="0" applyNumberFormat="1" applyFont="1" applyBorder="1" applyAlignment="1">
      <alignment/>
    </xf>
    <xf numFmtId="0" fontId="40" fillId="0" borderId="19" xfId="0" applyFont="1" applyBorder="1" applyAlignment="1">
      <alignment horizontal="center"/>
    </xf>
    <xf numFmtId="0" fontId="47" fillId="0" borderId="19" xfId="0" applyFont="1" applyBorder="1" applyAlignment="1">
      <alignment horizontal="center"/>
    </xf>
    <xf numFmtId="4" fontId="47" fillId="0" borderId="19" xfId="0" applyNumberFormat="1" applyFont="1" applyBorder="1" applyAlignment="1">
      <alignment/>
    </xf>
    <xf numFmtId="10" fontId="47" fillId="0" borderId="19" xfId="0" applyNumberFormat="1" applyFont="1" applyBorder="1" applyAlignment="1">
      <alignment/>
    </xf>
    <xf numFmtId="0" fontId="40" fillId="0" borderId="53" xfId="0" applyFont="1" applyBorder="1" applyAlignment="1">
      <alignment horizontal="center"/>
    </xf>
    <xf numFmtId="0" fontId="47" fillId="0" borderId="53" xfId="0" applyFont="1" applyBorder="1" applyAlignment="1">
      <alignment/>
    </xf>
    <xf numFmtId="4" fontId="47" fillId="0" borderId="53" xfId="0" applyNumberFormat="1" applyFont="1" applyBorder="1" applyAlignment="1">
      <alignment/>
    </xf>
    <xf numFmtId="10" fontId="47" fillId="0" borderId="53" xfId="0" applyNumberFormat="1" applyFont="1" applyBorder="1" applyAlignment="1">
      <alignment/>
    </xf>
    <xf numFmtId="0" fontId="40" fillId="0" borderId="19" xfId="0" applyFont="1" applyBorder="1" applyAlignment="1">
      <alignment/>
    </xf>
    <xf numFmtId="4" fontId="40" fillId="0" borderId="19" xfId="0" applyNumberFormat="1" applyFont="1" applyBorder="1" applyAlignment="1">
      <alignment/>
    </xf>
    <xf numFmtId="10" fontId="40" fillId="0" borderId="19" xfId="0" applyNumberFormat="1" applyFont="1" applyBorder="1" applyAlignment="1">
      <alignment/>
    </xf>
    <xf numFmtId="0" fontId="40" fillId="0" borderId="53" xfId="0" applyFont="1" applyBorder="1" applyAlignment="1">
      <alignment/>
    </xf>
    <xf numFmtId="4" fontId="40" fillId="0" borderId="53" xfId="0" applyNumberFormat="1" applyFont="1" applyBorder="1" applyAlignment="1">
      <alignment/>
    </xf>
    <xf numFmtId="10" fontId="40" fillId="0" borderId="53" xfId="0" applyNumberFormat="1" applyFont="1" applyBorder="1" applyAlignment="1">
      <alignment/>
    </xf>
    <xf numFmtId="4" fontId="40" fillId="0" borderId="0" xfId="0" applyNumberFormat="1" applyFont="1" applyAlignment="1">
      <alignment horizontal="left"/>
    </xf>
    <xf numFmtId="14" fontId="40" fillId="0" borderId="0" xfId="0" applyNumberFormat="1" applyFont="1" applyAlignment="1">
      <alignment horizontal="left"/>
    </xf>
    <xf numFmtId="0" fontId="40" fillId="0" borderId="38" xfId="0" applyFont="1" applyBorder="1" applyAlignment="1">
      <alignment horizontal="center"/>
    </xf>
    <xf numFmtId="0" fontId="47" fillId="0" borderId="38" xfId="0" applyFont="1" applyBorder="1" applyAlignment="1">
      <alignment horizontal="center"/>
    </xf>
    <xf numFmtId="4" fontId="47" fillId="0" borderId="38" xfId="0" applyNumberFormat="1" applyFont="1" applyBorder="1" applyAlignment="1">
      <alignment/>
    </xf>
    <xf numFmtId="10" fontId="47" fillId="0" borderId="38" xfId="0" applyNumberFormat="1" applyFont="1" applyBorder="1" applyAlignment="1">
      <alignment/>
    </xf>
    <xf numFmtId="0" fontId="40" fillId="0" borderId="0" xfId="0" applyFont="1" applyAlignment="1">
      <alignment vertical="center"/>
    </xf>
    <xf numFmtId="0" fontId="40" fillId="0" borderId="0" xfId="0" applyFont="1" applyAlignment="1">
      <alignment vertical="center" wrapText="1"/>
    </xf>
    <xf numFmtId="0" fontId="49" fillId="0" borderId="0" xfId="0" applyFont="1" applyAlignment="1">
      <alignment vertical="center"/>
    </xf>
    <xf numFmtId="49" fontId="42" fillId="0" borderId="38" xfId="0" applyNumberFormat="1" applyFont="1" applyBorder="1" applyAlignment="1">
      <alignment horizontal="center" vertical="center"/>
    </xf>
    <xf numFmtId="49" fontId="47" fillId="0" borderId="40" xfId="0" applyNumberFormat="1" applyFont="1" applyBorder="1" applyAlignment="1">
      <alignment horizontal="center" vertical="center" wrapText="1"/>
    </xf>
    <xf numFmtId="0" fontId="42" fillId="36" borderId="38" xfId="0" applyFont="1" applyFill="1" applyBorder="1" applyAlignment="1">
      <alignment horizontal="right" vertical="center" wrapText="1"/>
    </xf>
    <xf numFmtId="49" fontId="47" fillId="0" borderId="46" xfId="0" applyNumberFormat="1" applyFont="1" applyFill="1" applyBorder="1" applyAlignment="1">
      <alignment vertical="center"/>
    </xf>
    <xf numFmtId="49" fontId="47" fillId="0" borderId="46" xfId="0" applyNumberFormat="1" applyFont="1" applyFill="1" applyBorder="1" applyAlignment="1">
      <alignment vertical="center" wrapText="1"/>
    </xf>
    <xf numFmtId="4" fontId="50" fillId="0" borderId="46" xfId="0" applyNumberFormat="1" applyFont="1" applyFill="1" applyBorder="1" applyAlignment="1">
      <alignment vertical="center"/>
    </xf>
    <xf numFmtId="49" fontId="47" fillId="33" borderId="46" xfId="0" applyNumberFormat="1" applyFont="1" applyFill="1" applyBorder="1" applyAlignment="1">
      <alignment horizontal="center" vertical="center"/>
    </xf>
    <xf numFmtId="49" fontId="47" fillId="33" borderId="46" xfId="0" applyNumberFormat="1" applyFont="1" applyFill="1" applyBorder="1" applyAlignment="1">
      <alignment vertical="center" wrapText="1"/>
    </xf>
    <xf numFmtId="4" fontId="50" fillId="33" borderId="46" xfId="0" applyNumberFormat="1" applyFont="1" applyFill="1" applyBorder="1" applyAlignment="1">
      <alignment vertical="center"/>
    </xf>
    <xf numFmtId="49" fontId="47" fillId="0" borderId="0" xfId="0" applyNumberFormat="1" applyFont="1" applyAlignment="1">
      <alignment vertical="center"/>
    </xf>
    <xf numFmtId="49" fontId="47" fillId="0" borderId="0" xfId="0" applyNumberFormat="1" applyFont="1" applyAlignment="1">
      <alignment vertical="center" wrapText="1"/>
    </xf>
    <xf numFmtId="4" fontId="50" fillId="0" borderId="0" xfId="0" applyNumberFormat="1" applyFont="1" applyAlignment="1">
      <alignment vertical="center"/>
    </xf>
    <xf numFmtId="49" fontId="40" fillId="0" borderId="0" xfId="0" applyNumberFormat="1" applyFont="1" applyFill="1" applyAlignment="1">
      <alignment vertical="center"/>
    </xf>
    <xf numFmtId="49" fontId="40" fillId="0" borderId="0" xfId="0" applyNumberFormat="1" applyFont="1" applyFill="1" applyAlignment="1">
      <alignment vertical="center" wrapText="1"/>
    </xf>
    <xf numFmtId="4" fontId="40" fillId="0" borderId="0" xfId="0" applyNumberFormat="1" applyFont="1" applyAlignment="1">
      <alignment vertical="center"/>
    </xf>
    <xf numFmtId="4" fontId="49" fillId="0" borderId="0" xfId="0" applyNumberFormat="1" applyFont="1" applyAlignment="1">
      <alignment vertical="center"/>
    </xf>
    <xf numFmtId="49" fontId="40" fillId="0" borderId="0" xfId="0" applyNumberFormat="1" applyFont="1" applyFill="1" applyAlignment="1">
      <alignment/>
    </xf>
    <xf numFmtId="49" fontId="40" fillId="0" borderId="0" xfId="0" applyNumberFormat="1" applyFont="1" applyFill="1" applyAlignment="1">
      <alignment wrapText="1"/>
    </xf>
    <xf numFmtId="49" fontId="40" fillId="0" borderId="0" xfId="0" applyNumberFormat="1" applyFont="1" applyAlignment="1">
      <alignment vertical="center"/>
    </xf>
    <xf numFmtId="49" fontId="40" fillId="0" borderId="0" xfId="0" applyNumberFormat="1" applyFont="1" applyAlignment="1">
      <alignment vertical="center" wrapText="1"/>
    </xf>
    <xf numFmtId="49" fontId="40" fillId="0" borderId="0" xfId="0" applyNumberFormat="1" applyFont="1" applyAlignment="1">
      <alignment/>
    </xf>
    <xf numFmtId="49" fontId="40" fillId="0" borderId="0" xfId="0" applyNumberFormat="1" applyFont="1" applyAlignment="1">
      <alignment wrapText="1"/>
    </xf>
    <xf numFmtId="49" fontId="40" fillId="0" borderId="44" xfId="0" applyNumberFormat="1" applyFont="1" applyBorder="1" applyAlignment="1">
      <alignment vertical="center"/>
    </xf>
    <xf numFmtId="4" fontId="49" fillId="0" borderId="44" xfId="0" applyNumberFormat="1" applyFont="1" applyBorder="1" applyAlignment="1">
      <alignment vertical="center"/>
    </xf>
    <xf numFmtId="4" fontId="49" fillId="0" borderId="0" xfId="0" applyNumberFormat="1" applyFont="1" applyAlignment="1">
      <alignment/>
    </xf>
    <xf numFmtId="4" fontId="47" fillId="0" borderId="0" xfId="0" applyNumberFormat="1" applyFont="1" applyAlignment="1">
      <alignment vertical="center"/>
    </xf>
    <xf numFmtId="0" fontId="47" fillId="0" borderId="0" xfId="0" applyFont="1" applyAlignment="1">
      <alignment vertical="center"/>
    </xf>
    <xf numFmtId="49" fontId="47" fillId="0" borderId="0" xfId="0" applyNumberFormat="1" applyFont="1" applyAlignment="1">
      <alignment/>
    </xf>
    <xf numFmtId="49" fontId="47" fillId="0" borderId="0" xfId="0" applyNumberFormat="1" applyFont="1" applyAlignment="1">
      <alignment wrapText="1"/>
    </xf>
    <xf numFmtId="4" fontId="47" fillId="0" borderId="0" xfId="0" applyNumberFormat="1" applyFont="1" applyAlignment="1">
      <alignment/>
    </xf>
    <xf numFmtId="0" fontId="47" fillId="0" borderId="0" xfId="0" applyFont="1" applyAlignment="1">
      <alignment/>
    </xf>
    <xf numFmtId="4" fontId="50" fillId="0" borderId="0" xfId="0" applyNumberFormat="1" applyFont="1" applyAlignment="1">
      <alignment/>
    </xf>
    <xf numFmtId="49" fontId="40" fillId="0" borderId="44" xfId="0" applyNumberFormat="1" applyFont="1" applyFill="1" applyBorder="1" applyAlignment="1">
      <alignment vertical="center" wrapText="1"/>
    </xf>
    <xf numFmtId="10" fontId="50" fillId="0" borderId="10" xfId="58" applyNumberFormat="1" applyFont="1" applyBorder="1" applyAlignment="1">
      <alignment horizontal="right" vertical="center"/>
    </xf>
    <xf numFmtId="10" fontId="50" fillId="0" borderId="0" xfId="58" applyNumberFormat="1" applyFont="1" applyBorder="1" applyAlignment="1">
      <alignment horizontal="right" vertical="center"/>
    </xf>
    <xf numFmtId="4" fontId="40" fillId="0" borderId="0" xfId="0" applyNumberFormat="1" applyFont="1" applyAlignment="1">
      <alignment vertical="center" wrapText="1"/>
    </xf>
    <xf numFmtId="49" fontId="40" fillId="0" borderId="0" xfId="0" applyNumberFormat="1" applyFont="1" applyBorder="1" applyAlignment="1">
      <alignment vertical="center"/>
    </xf>
    <xf numFmtId="49" fontId="40" fillId="0" borderId="0" xfId="0" applyNumberFormat="1" applyFont="1" applyBorder="1" applyAlignment="1">
      <alignment vertical="center" wrapText="1"/>
    </xf>
    <xf numFmtId="4" fontId="49" fillId="0" borderId="0" xfId="0" applyNumberFormat="1" applyFont="1" applyBorder="1" applyAlignment="1">
      <alignment vertical="center"/>
    </xf>
    <xf numFmtId="49" fontId="47" fillId="0" borderId="0" xfId="0" applyNumberFormat="1" applyFont="1" applyBorder="1" applyAlignment="1">
      <alignment vertical="center"/>
    </xf>
    <xf numFmtId="49" fontId="47" fillId="0" borderId="0" xfId="0" applyNumberFormat="1" applyFont="1" applyBorder="1" applyAlignment="1">
      <alignment vertical="center" wrapText="1"/>
    </xf>
    <xf numFmtId="4" fontId="50" fillId="0" borderId="0" xfId="0" applyNumberFormat="1" applyFont="1" applyBorder="1" applyAlignment="1">
      <alignment vertical="center"/>
    </xf>
    <xf numFmtId="4" fontId="49" fillId="0" borderId="0" xfId="0" applyNumberFormat="1" applyFont="1" applyFill="1" applyAlignment="1">
      <alignment vertical="center"/>
    </xf>
    <xf numFmtId="4" fontId="50" fillId="0" borderId="0" xfId="0" applyNumberFormat="1" applyFont="1" applyFill="1" applyAlignment="1">
      <alignment horizontal="center" vertical="center"/>
    </xf>
    <xf numFmtId="49" fontId="49" fillId="0" borderId="0" xfId="0" applyNumberFormat="1" applyFont="1" applyFill="1" applyBorder="1" applyAlignment="1">
      <alignment vertical="center"/>
    </xf>
    <xf numFmtId="4" fontId="51" fillId="0" borderId="0" xfId="0" applyNumberFormat="1" applyFont="1" applyFill="1" applyBorder="1" applyAlignment="1">
      <alignment horizontal="center" vertical="center" wrapText="1"/>
    </xf>
    <xf numFmtId="205" fontId="49" fillId="0" borderId="0" xfId="0" applyNumberFormat="1" applyFont="1" applyFill="1" applyBorder="1" applyAlignment="1">
      <alignment vertical="center"/>
    </xf>
    <xf numFmtId="4" fontId="49" fillId="0" borderId="0" xfId="0" applyNumberFormat="1" applyFont="1" applyFill="1" applyBorder="1" applyAlignment="1">
      <alignment horizontal="center" vertical="center"/>
    </xf>
    <xf numFmtId="3" fontId="49" fillId="0" borderId="0" xfId="0" applyNumberFormat="1" applyFont="1" applyFill="1" applyBorder="1" applyAlignment="1">
      <alignment horizontal="center" vertical="center"/>
    </xf>
    <xf numFmtId="4" fontId="49" fillId="0" borderId="0" xfId="0" applyNumberFormat="1" applyFont="1" applyFill="1" applyBorder="1" applyAlignment="1">
      <alignment vertical="center" wrapText="1"/>
    </xf>
    <xf numFmtId="4" fontId="49" fillId="0" borderId="0" xfId="0" applyNumberFormat="1" applyFont="1" applyFill="1" applyBorder="1" applyAlignment="1">
      <alignment vertical="top"/>
    </xf>
    <xf numFmtId="4" fontId="49" fillId="0" borderId="0" xfId="0" applyNumberFormat="1" applyFont="1" applyFill="1" applyBorder="1" applyAlignment="1">
      <alignment vertical="center"/>
    </xf>
    <xf numFmtId="49" fontId="49" fillId="0" borderId="13" xfId="0" applyNumberFormat="1" applyFont="1" applyFill="1" applyBorder="1" applyAlignment="1">
      <alignment vertical="center"/>
    </xf>
    <xf numFmtId="205" fontId="49" fillId="0" borderId="14" xfId="0" applyNumberFormat="1" applyFont="1" applyFill="1" applyBorder="1" applyAlignment="1">
      <alignment vertical="center"/>
    </xf>
    <xf numFmtId="49" fontId="50" fillId="0" borderId="14" xfId="0" applyNumberFormat="1" applyFont="1" applyFill="1" applyBorder="1" applyAlignment="1">
      <alignment horizontal="center" vertical="center"/>
    </xf>
    <xf numFmtId="3" fontId="50" fillId="0" borderId="14" xfId="0" applyNumberFormat="1" applyFont="1" applyFill="1" applyBorder="1" applyAlignment="1">
      <alignment horizontal="center" vertical="center"/>
    </xf>
    <xf numFmtId="49" fontId="50" fillId="0" borderId="14" xfId="0" applyNumberFormat="1" applyFont="1" applyFill="1" applyBorder="1" applyAlignment="1">
      <alignment horizontal="left" vertical="center" wrapText="1"/>
    </xf>
    <xf numFmtId="205" fontId="50" fillId="37" borderId="18" xfId="0" applyNumberFormat="1" applyFont="1" applyFill="1" applyBorder="1" applyAlignment="1">
      <alignment horizontal="right" vertical="center" indent="1"/>
    </xf>
    <xf numFmtId="4" fontId="49" fillId="0" borderId="13" xfId="0" applyNumberFormat="1" applyFont="1" applyFill="1" applyBorder="1" applyAlignment="1">
      <alignment vertical="center"/>
    </xf>
    <xf numFmtId="40" fontId="49" fillId="0" borderId="14" xfId="0" applyNumberFormat="1" applyFont="1" applyFill="1" applyBorder="1" applyAlignment="1">
      <alignment vertical="center"/>
    </xf>
    <xf numFmtId="4" fontId="49" fillId="0" borderId="14" xfId="0" applyNumberFormat="1" applyFont="1" applyFill="1" applyBorder="1" applyAlignment="1">
      <alignment vertical="center"/>
    </xf>
    <xf numFmtId="4" fontId="49" fillId="0" borderId="18" xfId="0" applyNumberFormat="1" applyFont="1" applyFill="1" applyBorder="1" applyAlignment="1">
      <alignment vertical="center"/>
    </xf>
    <xf numFmtId="49" fontId="49" fillId="0" borderId="15" xfId="0" applyNumberFormat="1" applyFont="1" applyFill="1" applyBorder="1" applyAlignment="1">
      <alignment vertical="center"/>
    </xf>
    <xf numFmtId="0" fontId="49" fillId="0" borderId="44" xfId="0" applyFont="1" applyFill="1" applyBorder="1" applyAlignment="1">
      <alignment horizontal="center" vertical="center"/>
    </xf>
    <xf numFmtId="3" fontId="49" fillId="0" borderId="44" xfId="0" applyNumberFormat="1" applyFont="1" applyFill="1" applyBorder="1" applyAlignment="1">
      <alignment horizontal="center" vertical="center"/>
    </xf>
    <xf numFmtId="49" fontId="49" fillId="0" borderId="44" xfId="0" applyNumberFormat="1" applyFont="1" applyFill="1" applyBorder="1" applyAlignment="1">
      <alignment horizontal="center" vertical="center"/>
    </xf>
    <xf numFmtId="4" fontId="49" fillId="0" borderId="44" xfId="0" applyNumberFormat="1" applyFont="1" applyFill="1" applyBorder="1" applyAlignment="1">
      <alignment horizontal="left" vertical="center" wrapText="1" indent="1"/>
    </xf>
    <xf numFmtId="205" fontId="49" fillId="0" borderId="16" xfId="0" applyNumberFormat="1" applyFont="1" applyFill="1" applyBorder="1" applyAlignment="1">
      <alignment vertical="center"/>
    </xf>
    <xf numFmtId="4" fontId="49" fillId="0" borderId="15" xfId="0" applyNumberFormat="1" applyFont="1" applyFill="1" applyBorder="1" applyAlignment="1">
      <alignment vertical="center"/>
    </xf>
    <xf numFmtId="40" fontId="49" fillId="0" borderId="0" xfId="0" applyNumberFormat="1" applyFont="1" applyFill="1" applyBorder="1" applyAlignment="1">
      <alignment vertical="center"/>
    </xf>
    <xf numFmtId="4" fontId="49" fillId="0" borderId="16" xfId="0" applyNumberFormat="1" applyFont="1" applyFill="1" applyBorder="1" applyAlignment="1">
      <alignment vertical="center"/>
    </xf>
    <xf numFmtId="49" fontId="49" fillId="0" borderId="49" xfId="0" applyNumberFormat="1" applyFont="1" applyFill="1" applyBorder="1" applyAlignment="1">
      <alignment vertical="center"/>
    </xf>
    <xf numFmtId="205" fontId="49" fillId="0" borderId="44" xfId="0" applyNumberFormat="1" applyFont="1" applyFill="1" applyBorder="1" applyAlignment="1">
      <alignment vertical="center"/>
    </xf>
    <xf numFmtId="205" fontId="49" fillId="0" borderId="0" xfId="0" applyNumberFormat="1" applyFont="1" applyFill="1" applyBorder="1" applyAlignment="1">
      <alignment horizontal="right" vertical="center"/>
    </xf>
    <xf numFmtId="4" fontId="49" fillId="0" borderId="44" xfId="0" applyNumberFormat="1" applyFont="1" applyFill="1" applyBorder="1" applyAlignment="1">
      <alignment horizontal="center" vertical="center"/>
    </xf>
    <xf numFmtId="4" fontId="49" fillId="0" borderId="44" xfId="0" applyNumberFormat="1" applyFont="1" applyFill="1" applyBorder="1" applyAlignment="1">
      <alignment vertical="center"/>
    </xf>
    <xf numFmtId="4" fontId="49" fillId="0" borderId="14" xfId="0" applyNumberFormat="1" applyFont="1" applyFill="1" applyBorder="1" applyAlignment="1">
      <alignment vertical="center" wrapText="1"/>
    </xf>
    <xf numFmtId="4" fontId="50" fillId="0" borderId="14" xfId="0" applyNumberFormat="1" applyFont="1" applyFill="1" applyBorder="1" applyAlignment="1">
      <alignment horizontal="center" vertical="center"/>
    </xf>
    <xf numFmtId="4" fontId="50" fillId="0" borderId="14" xfId="0" applyNumberFormat="1" applyFont="1" applyFill="1" applyBorder="1" applyAlignment="1">
      <alignment vertical="center" wrapText="1"/>
    </xf>
    <xf numFmtId="205" fontId="50" fillId="0" borderId="18" xfId="0" applyNumberFormat="1" applyFont="1" applyFill="1" applyBorder="1" applyAlignment="1">
      <alignment horizontal="right" vertical="center" indent="1"/>
    </xf>
    <xf numFmtId="4" fontId="49" fillId="0" borderId="14" xfId="0" applyNumberFormat="1" applyFont="1" applyFill="1" applyBorder="1" applyAlignment="1">
      <alignment horizontal="right" vertical="top"/>
    </xf>
    <xf numFmtId="4" fontId="51" fillId="0" borderId="44" xfId="0" applyNumberFormat="1" applyFont="1" applyFill="1" applyBorder="1" applyAlignment="1">
      <alignment horizontal="center" vertical="center" wrapText="1"/>
    </xf>
    <xf numFmtId="4" fontId="49" fillId="0" borderId="0" xfId="0" applyNumberFormat="1" applyFont="1" applyFill="1" applyBorder="1" applyAlignment="1">
      <alignment horizontal="left" vertical="center" wrapText="1" indent="1"/>
    </xf>
    <xf numFmtId="205" fontId="49" fillId="0" borderId="26" xfId="0" applyNumberFormat="1" applyFont="1" applyFill="1" applyBorder="1" applyAlignment="1">
      <alignment vertical="center"/>
    </xf>
    <xf numFmtId="4" fontId="49" fillId="0" borderId="44" xfId="0" applyNumberFormat="1" applyFont="1" applyFill="1" applyBorder="1" applyAlignment="1">
      <alignment horizontal="right" vertical="top"/>
    </xf>
    <xf numFmtId="4" fontId="49" fillId="0" borderId="26" xfId="0" applyNumberFormat="1" applyFont="1" applyFill="1" applyBorder="1" applyAlignment="1">
      <alignment vertical="center"/>
    </xf>
    <xf numFmtId="4" fontId="49" fillId="0" borderId="44" xfId="0" applyNumberFormat="1" applyFont="1" applyFill="1" applyBorder="1" applyAlignment="1">
      <alignment horizontal="left" vertical="center" indent="1"/>
    </xf>
    <xf numFmtId="4" fontId="49" fillId="0" borderId="14" xfId="0" applyNumberFormat="1" applyFont="1" applyFill="1" applyBorder="1" applyAlignment="1">
      <alignment vertical="top"/>
    </xf>
    <xf numFmtId="4" fontId="94" fillId="0" borderId="44" xfId="0" applyNumberFormat="1" applyFont="1" applyBorder="1" applyAlignment="1">
      <alignment horizontal="left" vertical="center" wrapText="1" indent="1"/>
    </xf>
    <xf numFmtId="4" fontId="49" fillId="0" borderId="44" xfId="0" applyNumberFormat="1" applyFont="1" applyFill="1" applyBorder="1" applyAlignment="1">
      <alignment vertical="center" wrapText="1"/>
    </xf>
    <xf numFmtId="4" fontId="49" fillId="0" borderId="0" xfId="0" applyNumberFormat="1" applyFont="1" applyFill="1" applyBorder="1" applyAlignment="1">
      <alignment horizontal="left" vertical="center" indent="1"/>
    </xf>
    <xf numFmtId="4" fontId="94" fillId="0" borderId="0" xfId="0" applyNumberFormat="1" applyFont="1" applyBorder="1" applyAlignment="1">
      <alignment horizontal="left" vertical="center" wrapText="1" indent="1"/>
    </xf>
    <xf numFmtId="4" fontId="49" fillId="0" borderId="0" xfId="0" applyNumberFormat="1" applyFont="1" applyFill="1" applyBorder="1" applyAlignment="1">
      <alignment horizontal="left" vertical="center" wrapText="1" indent="2"/>
    </xf>
    <xf numFmtId="205" fontId="50" fillId="0" borderId="0" xfId="0" applyNumberFormat="1" applyFont="1" applyFill="1" applyBorder="1" applyAlignment="1">
      <alignment vertical="center"/>
    </xf>
    <xf numFmtId="4" fontId="49" fillId="0" borderId="39" xfId="0" applyNumberFormat="1" applyFont="1" applyFill="1" applyBorder="1" applyAlignment="1">
      <alignment horizontal="center" vertical="center"/>
    </xf>
    <xf numFmtId="3" fontId="49" fillId="0" borderId="39" xfId="0" applyNumberFormat="1" applyFont="1" applyFill="1" applyBorder="1" applyAlignment="1">
      <alignment horizontal="center" vertical="center"/>
    </xf>
    <xf numFmtId="4" fontId="49" fillId="0" borderId="39" xfId="0" applyNumberFormat="1" applyFont="1" applyFill="1" applyBorder="1" applyAlignment="1">
      <alignment vertical="center"/>
    </xf>
    <xf numFmtId="205" fontId="49" fillId="0" borderId="39" xfId="0" applyNumberFormat="1" applyFont="1" applyFill="1" applyBorder="1" applyAlignment="1">
      <alignment vertical="center"/>
    </xf>
    <xf numFmtId="4" fontId="49" fillId="0" borderId="0" xfId="0" applyNumberFormat="1" applyFont="1" applyFill="1" applyBorder="1" applyAlignment="1">
      <alignment horizontal="right" vertical="top"/>
    </xf>
    <xf numFmtId="0" fontId="49" fillId="0" borderId="13" xfId="0" applyFont="1" applyFill="1" applyBorder="1" applyAlignment="1">
      <alignment vertical="center"/>
    </xf>
    <xf numFmtId="0" fontId="51" fillId="0" borderId="14" xfId="0" applyFont="1" applyFill="1" applyBorder="1" applyAlignment="1">
      <alignment vertical="center" wrapText="1"/>
    </xf>
    <xf numFmtId="0" fontId="50" fillId="0" borderId="14" xfId="0" applyFont="1" applyFill="1" applyBorder="1" applyAlignment="1">
      <alignment horizontal="center" vertical="center"/>
    </xf>
    <xf numFmtId="0" fontId="49" fillId="0" borderId="0" xfId="0" applyFont="1" applyFill="1" applyBorder="1" applyAlignment="1">
      <alignment vertical="center"/>
    </xf>
    <xf numFmtId="0" fontId="50" fillId="0" borderId="14" xfId="0" applyFont="1" applyFill="1" applyBorder="1" applyAlignment="1">
      <alignment vertical="center" wrapText="1"/>
    </xf>
    <xf numFmtId="205" fontId="50" fillId="0" borderId="18" xfId="0" applyNumberFormat="1" applyFont="1" applyFill="1" applyBorder="1" applyAlignment="1">
      <alignment horizontal="left" vertical="center" indent="3"/>
    </xf>
    <xf numFmtId="0" fontId="49" fillId="0" borderId="15" xfId="0" applyFont="1" applyFill="1" applyBorder="1" applyAlignment="1">
      <alignment vertical="center"/>
    </xf>
    <xf numFmtId="0" fontId="51" fillId="0" borderId="0" xfId="0" applyFont="1" applyFill="1" applyBorder="1" applyAlignment="1">
      <alignment vertical="center" wrapText="1"/>
    </xf>
    <xf numFmtId="0" fontId="49" fillId="0" borderId="0" xfId="0" applyFont="1" applyFill="1" applyBorder="1" applyAlignment="1">
      <alignment horizontal="center" vertical="center"/>
    </xf>
    <xf numFmtId="49" fontId="49" fillId="0" borderId="0" xfId="0" applyNumberFormat="1" applyFont="1" applyFill="1" applyBorder="1" applyAlignment="1">
      <alignment horizontal="center" vertical="center"/>
    </xf>
    <xf numFmtId="4" fontId="49" fillId="0" borderId="14" xfId="0" applyNumberFormat="1" applyFont="1" applyFill="1" applyBorder="1" applyAlignment="1">
      <alignment horizontal="right" vertical="center"/>
    </xf>
    <xf numFmtId="3" fontId="50" fillId="0" borderId="0" xfId="0" applyNumberFormat="1" applyFont="1" applyFill="1" applyBorder="1" applyAlignment="1">
      <alignment horizontal="center" vertical="center"/>
    </xf>
    <xf numFmtId="4" fontId="53" fillId="0" borderId="0" xfId="0" applyNumberFormat="1" applyFont="1" applyFill="1" applyAlignment="1">
      <alignment vertical="center"/>
    </xf>
    <xf numFmtId="0" fontId="49" fillId="0" borderId="0" xfId="0" applyFont="1" applyFill="1" applyBorder="1" applyAlignment="1">
      <alignment vertical="center" wrapText="1"/>
    </xf>
    <xf numFmtId="4" fontId="49" fillId="37" borderId="39" xfId="0" applyNumberFormat="1" applyFont="1" applyFill="1" applyBorder="1" applyAlignment="1">
      <alignment horizontal="center" vertical="center"/>
    </xf>
    <xf numFmtId="3" fontId="49" fillId="37" borderId="39" xfId="0" applyNumberFormat="1" applyFont="1" applyFill="1" applyBorder="1" applyAlignment="1">
      <alignment horizontal="center" vertical="center"/>
    </xf>
    <xf numFmtId="4" fontId="50" fillId="37" borderId="39" xfId="0" applyNumberFormat="1" applyFont="1" applyFill="1" applyBorder="1" applyAlignment="1">
      <alignment vertical="center" wrapText="1"/>
    </xf>
    <xf numFmtId="205" fontId="50" fillId="37" borderId="52" xfId="0" applyNumberFormat="1" applyFont="1" applyFill="1" applyBorder="1" applyAlignment="1">
      <alignment vertical="center"/>
    </xf>
    <xf numFmtId="0" fontId="49" fillId="0" borderId="49" xfId="0" applyFont="1" applyFill="1" applyBorder="1" applyAlignment="1">
      <alignment vertical="center"/>
    </xf>
    <xf numFmtId="0" fontId="51" fillId="0" borderId="44" xfId="0" applyFont="1" applyFill="1" applyBorder="1" applyAlignment="1">
      <alignment vertical="center" wrapText="1"/>
    </xf>
    <xf numFmtId="4" fontId="49" fillId="0" borderId="49" xfId="0" applyNumberFormat="1" applyFont="1" applyFill="1" applyBorder="1" applyAlignment="1">
      <alignment vertical="center"/>
    </xf>
    <xf numFmtId="40" fontId="49" fillId="0" borderId="44" xfId="0" applyNumberFormat="1" applyFont="1" applyFill="1" applyBorder="1" applyAlignment="1">
      <alignment vertical="center"/>
    </xf>
    <xf numFmtId="0" fontId="50" fillId="0" borderId="0" xfId="0" applyFont="1" applyFill="1" applyBorder="1" applyAlignment="1">
      <alignment vertical="center"/>
    </xf>
    <xf numFmtId="0" fontId="50" fillId="0" borderId="0" xfId="0" applyFont="1" applyFill="1" applyBorder="1" applyAlignment="1">
      <alignment vertical="center" wrapText="1"/>
    </xf>
    <xf numFmtId="0" fontId="49" fillId="0" borderId="14" xfId="0" applyFont="1" applyFill="1" applyBorder="1" applyAlignment="1">
      <alignment vertical="center" wrapText="1"/>
    </xf>
    <xf numFmtId="205" fontId="49" fillId="0" borderId="18" xfId="0" applyNumberFormat="1" applyFont="1" applyFill="1" applyBorder="1" applyAlignment="1">
      <alignment vertical="center"/>
    </xf>
    <xf numFmtId="0" fontId="49" fillId="0" borderId="14" xfId="0" applyFont="1" applyFill="1" applyBorder="1" applyAlignment="1">
      <alignment horizontal="center" vertical="center"/>
    </xf>
    <xf numFmtId="3" fontId="49" fillId="0" borderId="14" xfId="0" applyNumberFormat="1" applyFont="1" applyFill="1" applyBorder="1" applyAlignment="1">
      <alignment horizontal="center" vertical="center"/>
    </xf>
    <xf numFmtId="0" fontId="49" fillId="0" borderId="14" xfId="0" applyFont="1" applyFill="1" applyBorder="1" applyAlignment="1">
      <alignment vertical="center"/>
    </xf>
    <xf numFmtId="0" fontId="49" fillId="0" borderId="44" xfId="0" applyFont="1" applyFill="1" applyBorder="1" applyAlignment="1">
      <alignment vertical="center"/>
    </xf>
    <xf numFmtId="4" fontId="51" fillId="0" borderId="44" xfId="0" applyNumberFormat="1" applyFont="1" applyFill="1" applyBorder="1" applyAlignment="1">
      <alignment horizontal="left" vertical="center" wrapText="1"/>
    </xf>
    <xf numFmtId="49" fontId="49" fillId="0" borderId="14" xfId="0" applyNumberFormat="1" applyFont="1" applyFill="1" applyBorder="1" applyAlignment="1">
      <alignment horizontal="center" vertical="center"/>
    </xf>
    <xf numFmtId="4" fontId="49" fillId="0" borderId="44" xfId="0" applyNumberFormat="1" applyFont="1" applyFill="1" applyBorder="1" applyAlignment="1">
      <alignment vertical="top"/>
    </xf>
    <xf numFmtId="4" fontId="49" fillId="0" borderId="0" xfId="0" applyNumberFormat="1" applyFont="1" applyFill="1" applyBorder="1" applyAlignment="1">
      <alignment horizontal="left" vertical="center"/>
    </xf>
    <xf numFmtId="4" fontId="51" fillId="0" borderId="0" xfId="0" applyNumberFormat="1" applyFont="1" applyFill="1" applyBorder="1" applyAlignment="1">
      <alignment vertical="center" wrapText="1"/>
    </xf>
    <xf numFmtId="205" fontId="50" fillId="0" borderId="14" xfId="0" applyNumberFormat="1" applyFont="1" applyFill="1" applyBorder="1" applyAlignment="1">
      <alignment horizontal="right" vertical="center" indent="1"/>
    </xf>
    <xf numFmtId="49" fontId="49" fillId="0" borderId="0" xfId="0" applyNumberFormat="1" applyFont="1" applyFill="1" applyBorder="1" applyAlignment="1">
      <alignment horizontal="left" vertical="center" wrapText="1"/>
    </xf>
    <xf numFmtId="0" fontId="49" fillId="0" borderId="44" xfId="0" applyFont="1" applyFill="1" applyBorder="1" applyAlignment="1">
      <alignment vertical="center" wrapText="1"/>
    </xf>
    <xf numFmtId="4" fontId="49" fillId="37" borderId="44" xfId="0" applyNumberFormat="1" applyFont="1" applyFill="1" applyBorder="1" applyAlignment="1">
      <alignment horizontal="center" vertical="center"/>
    </xf>
    <xf numFmtId="3" fontId="49" fillId="37" borderId="44" xfId="0" applyNumberFormat="1" applyFont="1" applyFill="1" applyBorder="1" applyAlignment="1">
      <alignment horizontal="center" vertical="center"/>
    </xf>
    <xf numFmtId="4" fontId="50" fillId="37" borderId="44" xfId="0" applyNumberFormat="1" applyFont="1" applyFill="1" applyBorder="1" applyAlignment="1">
      <alignment vertical="center" wrapText="1"/>
    </xf>
    <xf numFmtId="205" fontId="50" fillId="37" borderId="26" xfId="0" applyNumberFormat="1" applyFont="1" applyFill="1" applyBorder="1" applyAlignment="1">
      <alignment vertical="center"/>
    </xf>
    <xf numFmtId="205" fontId="50" fillId="0" borderId="18" xfId="0" applyNumberFormat="1" applyFont="1" applyFill="1" applyBorder="1" applyAlignment="1">
      <alignment vertical="center"/>
    </xf>
    <xf numFmtId="3" fontId="49" fillId="0" borderId="0" xfId="0" applyNumberFormat="1" applyFont="1" applyFill="1" applyBorder="1" applyAlignment="1">
      <alignment vertical="center"/>
    </xf>
    <xf numFmtId="4" fontId="49" fillId="37" borderId="51" xfId="0" applyNumberFormat="1" applyFont="1" applyFill="1" applyBorder="1" applyAlignment="1">
      <alignment horizontal="center" vertical="center"/>
    </xf>
    <xf numFmtId="49" fontId="49" fillId="0" borderId="40" xfId="0" applyNumberFormat="1" applyFont="1" applyFill="1" applyBorder="1" applyAlignment="1">
      <alignment vertical="center"/>
    </xf>
    <xf numFmtId="4" fontId="50" fillId="0" borderId="41" xfId="0" applyNumberFormat="1" applyFont="1" applyFill="1" applyBorder="1" applyAlignment="1">
      <alignment horizontal="right" vertical="center"/>
    </xf>
    <xf numFmtId="205" fontId="50" fillId="0" borderId="41" xfId="0" applyNumberFormat="1" applyFont="1" applyFill="1" applyBorder="1" applyAlignment="1">
      <alignment vertical="center"/>
    </xf>
    <xf numFmtId="4" fontId="50" fillId="0" borderId="40" xfId="0" applyNumberFormat="1" applyFont="1" applyFill="1" applyBorder="1" applyAlignment="1">
      <alignment horizontal="center" vertical="center"/>
    </xf>
    <xf numFmtId="3" fontId="50" fillId="0" borderId="48" xfId="0" applyNumberFormat="1" applyFont="1" applyFill="1" applyBorder="1" applyAlignment="1">
      <alignment horizontal="center" vertical="center"/>
    </xf>
    <xf numFmtId="3" fontId="50" fillId="0" borderId="40" xfId="0" applyNumberFormat="1" applyFont="1" applyFill="1" applyBorder="1" applyAlignment="1">
      <alignment horizontal="center" vertical="center"/>
    </xf>
    <xf numFmtId="3" fontId="50" fillId="0" borderId="41" xfId="0" applyNumberFormat="1" applyFont="1" applyFill="1" applyBorder="1" applyAlignment="1">
      <alignment horizontal="center" vertical="center"/>
    </xf>
    <xf numFmtId="205" fontId="50" fillId="0" borderId="48" xfId="0" applyNumberFormat="1" applyFont="1" applyFill="1" applyBorder="1" applyAlignment="1">
      <alignment vertical="center"/>
    </xf>
    <xf numFmtId="4" fontId="50" fillId="0" borderId="40" xfId="0" applyNumberFormat="1" applyFont="1" applyFill="1" applyBorder="1" applyAlignment="1">
      <alignment vertical="center"/>
    </xf>
    <xf numFmtId="4" fontId="50" fillId="0" borderId="41" xfId="0" applyNumberFormat="1" applyFont="1" applyFill="1" applyBorder="1" applyAlignment="1">
      <alignment vertical="center"/>
    </xf>
    <xf numFmtId="4" fontId="50" fillId="0" borderId="48" xfId="0" applyNumberFormat="1" applyFont="1" applyFill="1" applyBorder="1" applyAlignment="1">
      <alignment vertical="center"/>
    </xf>
    <xf numFmtId="9" fontId="49" fillId="0" borderId="40" xfId="58" applyFont="1" applyFill="1" applyBorder="1" applyAlignment="1">
      <alignment horizontal="center" vertical="center" wrapText="1"/>
    </xf>
    <xf numFmtId="9" fontId="50" fillId="0" borderId="41" xfId="58" applyFont="1" applyFill="1" applyBorder="1" applyAlignment="1">
      <alignment horizontal="center" vertical="center"/>
    </xf>
    <xf numFmtId="9" fontId="49" fillId="0" borderId="41" xfId="58" applyFont="1" applyFill="1" applyBorder="1" applyAlignment="1">
      <alignment horizontal="center" vertical="center"/>
    </xf>
    <xf numFmtId="9" fontId="49" fillId="0" borderId="48" xfId="58" applyFont="1" applyFill="1" applyBorder="1" applyAlignment="1">
      <alignment horizontal="center" vertical="center"/>
    </xf>
    <xf numFmtId="49" fontId="50" fillId="0" borderId="0" xfId="0" applyNumberFormat="1" applyFont="1" applyFill="1" applyBorder="1" applyAlignment="1">
      <alignment vertical="center"/>
    </xf>
    <xf numFmtId="4" fontId="49" fillId="0" borderId="0" xfId="0" applyNumberFormat="1" applyFont="1" applyFill="1" applyAlignment="1">
      <alignment horizontal="center" vertical="center"/>
    </xf>
    <xf numFmtId="3" fontId="49" fillId="0" borderId="0" xfId="0" applyNumberFormat="1" applyFont="1" applyFill="1" applyAlignment="1">
      <alignment horizontal="center" vertical="center"/>
    </xf>
    <xf numFmtId="205" fontId="95" fillId="0" borderId="0" xfId="0" applyNumberFormat="1" applyFont="1" applyFill="1" applyBorder="1" applyAlignment="1">
      <alignment vertical="center" wrapText="1"/>
    </xf>
    <xf numFmtId="4" fontId="49" fillId="0" borderId="0" xfId="0" applyNumberFormat="1" applyFont="1" applyFill="1" applyAlignment="1">
      <alignment vertical="top"/>
    </xf>
    <xf numFmtId="4" fontId="50" fillId="0" borderId="0" xfId="0" applyNumberFormat="1" applyFont="1" applyFill="1" applyAlignment="1">
      <alignment vertical="center"/>
    </xf>
    <xf numFmtId="4" fontId="49" fillId="0" borderId="0" xfId="49" applyNumberFormat="1" applyFont="1" applyFill="1" applyAlignment="1">
      <alignment vertical="center"/>
    </xf>
    <xf numFmtId="4" fontId="49" fillId="0" borderId="0" xfId="49" applyNumberFormat="1" applyFont="1" applyFill="1" applyAlignment="1">
      <alignment vertical="top"/>
    </xf>
    <xf numFmtId="205" fontId="49" fillId="0" borderId="0" xfId="0" applyNumberFormat="1" applyFont="1" applyFill="1" applyAlignment="1">
      <alignment vertical="center"/>
    </xf>
    <xf numFmtId="3" fontId="49" fillId="0" borderId="0" xfId="0" applyNumberFormat="1" applyFont="1" applyFill="1" applyAlignment="1">
      <alignment vertical="center"/>
    </xf>
    <xf numFmtId="3" fontId="50" fillId="0" borderId="44" xfId="0" applyNumberFormat="1" applyFont="1" applyFill="1" applyBorder="1" applyAlignment="1">
      <alignment horizontal="center" vertical="center"/>
    </xf>
    <xf numFmtId="4" fontId="50" fillId="0" borderId="46" xfId="0" applyNumberFormat="1" applyFont="1" applyFill="1" applyBorder="1" applyAlignment="1">
      <alignment horizontal="center" vertical="center"/>
    </xf>
    <xf numFmtId="3" fontId="50" fillId="0" borderId="46" xfId="0" applyNumberFormat="1" applyFont="1" applyFill="1" applyBorder="1" applyAlignment="1">
      <alignment horizontal="center" vertical="center"/>
    </xf>
    <xf numFmtId="4" fontId="49" fillId="0" borderId="46" xfId="0" applyNumberFormat="1" applyFont="1" applyFill="1" applyBorder="1" applyAlignment="1">
      <alignment vertical="center"/>
    </xf>
    <xf numFmtId="205" fontId="50" fillId="0" borderId="46" xfId="0" applyNumberFormat="1" applyFont="1" applyFill="1" applyBorder="1" applyAlignment="1">
      <alignment horizontal="right" vertical="center"/>
    </xf>
    <xf numFmtId="4" fontId="50" fillId="0" borderId="46" xfId="0" applyNumberFormat="1" applyFont="1" applyFill="1" applyBorder="1" applyAlignment="1">
      <alignment horizontal="center" vertical="center" textRotation="45" wrapText="1"/>
    </xf>
    <xf numFmtId="3" fontId="50" fillId="0" borderId="46" xfId="0" applyNumberFormat="1" applyFont="1" applyFill="1" applyBorder="1" applyAlignment="1">
      <alignment horizontal="center" vertical="center" textRotation="45" wrapText="1"/>
    </xf>
    <xf numFmtId="3" fontId="50" fillId="0" borderId="46" xfId="0" applyNumberFormat="1" applyFont="1" applyFill="1" applyBorder="1" applyAlignment="1">
      <alignment horizontal="center" vertical="center" textRotation="45"/>
    </xf>
    <xf numFmtId="205" fontId="50" fillId="0" borderId="46" xfId="0" applyNumberFormat="1" applyFont="1" applyFill="1" applyBorder="1" applyAlignment="1">
      <alignment vertical="center"/>
    </xf>
    <xf numFmtId="4" fontId="96" fillId="38" borderId="46" xfId="0" applyNumberFormat="1" applyFont="1" applyFill="1" applyBorder="1" applyAlignment="1">
      <alignment horizontal="center" vertical="center"/>
    </xf>
    <xf numFmtId="4" fontId="96" fillId="38" borderId="46" xfId="0" applyNumberFormat="1" applyFont="1" applyFill="1" applyBorder="1" applyAlignment="1">
      <alignment horizontal="center" vertical="center" wrapText="1"/>
    </xf>
    <xf numFmtId="205" fontId="50" fillId="37" borderId="39" xfId="0" applyNumberFormat="1" applyFont="1" applyFill="1" applyBorder="1" applyAlignment="1">
      <alignment vertical="center"/>
    </xf>
    <xf numFmtId="4" fontId="49" fillId="0" borderId="13" xfId="0" applyNumberFormat="1" applyFont="1" applyFill="1" applyBorder="1" applyAlignment="1">
      <alignment horizontal="center" vertical="center"/>
    </xf>
    <xf numFmtId="0" fontId="50" fillId="0" borderId="0" xfId="0" applyFont="1" applyFill="1" applyBorder="1" applyAlignment="1">
      <alignment horizontal="center" vertical="center"/>
    </xf>
    <xf numFmtId="4" fontId="50" fillId="0" borderId="0" xfId="0" applyNumberFormat="1" applyFont="1" applyFill="1" applyBorder="1" applyAlignment="1">
      <alignment vertical="center" wrapText="1"/>
    </xf>
    <xf numFmtId="205" fontId="50" fillId="0" borderId="16" xfId="0" applyNumberFormat="1" applyFont="1" applyFill="1" applyBorder="1" applyAlignment="1">
      <alignment horizontal="right" vertical="center" indent="1"/>
    </xf>
    <xf numFmtId="4" fontId="49" fillId="0" borderId="44" xfId="0" applyNumberFormat="1" applyFont="1" applyFill="1" applyBorder="1" applyAlignment="1">
      <alignment horizontal="right" vertical="center"/>
    </xf>
    <xf numFmtId="4" fontId="50" fillId="0" borderId="13" xfId="0" applyNumberFormat="1" applyFont="1" applyFill="1" applyBorder="1" applyAlignment="1">
      <alignment horizontal="center" vertical="center"/>
    </xf>
    <xf numFmtId="4" fontId="49" fillId="0" borderId="15" xfId="0" applyNumberFormat="1" applyFont="1" applyFill="1" applyBorder="1" applyAlignment="1">
      <alignment horizontal="center" vertical="center"/>
    </xf>
    <xf numFmtId="0" fontId="50" fillId="18" borderId="51" xfId="0" applyFont="1" applyFill="1" applyBorder="1" applyAlignment="1">
      <alignment vertical="center"/>
    </xf>
    <xf numFmtId="0" fontId="51" fillId="0" borderId="49" xfId="0" applyFont="1" applyFill="1" applyBorder="1" applyAlignment="1">
      <alignment horizontal="right" vertical="center" wrapText="1"/>
    </xf>
    <xf numFmtId="0" fontId="56" fillId="0" borderId="0" xfId="0" applyFont="1" applyAlignment="1">
      <alignment vertical="center"/>
    </xf>
    <xf numFmtId="0" fontId="43" fillId="0" borderId="0" xfId="0" applyFont="1" applyAlignment="1">
      <alignment horizontal="right" vertical="center"/>
    </xf>
    <xf numFmtId="0" fontId="48" fillId="0" borderId="0" xfId="0" applyFont="1" applyAlignment="1">
      <alignment horizontal="center" vertical="center"/>
    </xf>
    <xf numFmtId="0" fontId="48" fillId="0" borderId="0" xfId="0" applyFont="1" applyAlignment="1">
      <alignment vertical="center"/>
    </xf>
    <xf numFmtId="0" fontId="43" fillId="0" borderId="0" xfId="0" applyFont="1" applyAlignment="1">
      <alignment horizontal="right" vertical="top"/>
    </xf>
    <xf numFmtId="0" fontId="56" fillId="0" borderId="0" xfId="0" applyFont="1" applyBorder="1" applyAlignment="1">
      <alignment horizontal="left" vertical="center" wrapText="1"/>
    </xf>
    <xf numFmtId="0" fontId="57" fillId="0" borderId="0" xfId="0" applyFont="1" applyFill="1" applyBorder="1" applyAlignment="1">
      <alignment horizontal="left" vertical="center" wrapText="1"/>
    </xf>
    <xf numFmtId="0" fontId="56" fillId="0" borderId="0" xfId="0" applyFont="1" applyFill="1" applyAlignment="1">
      <alignment horizontal="left" vertical="center" wrapText="1"/>
    </xf>
    <xf numFmtId="0" fontId="43" fillId="0" borderId="0" xfId="0" applyFont="1" applyFill="1" applyAlignment="1">
      <alignment horizontal="left" vertical="center"/>
    </xf>
    <xf numFmtId="0" fontId="56" fillId="0" borderId="0" xfId="0" applyFont="1" applyFill="1" applyBorder="1" applyAlignment="1">
      <alignment horizontal="left" vertical="center" wrapText="1"/>
    </xf>
    <xf numFmtId="0" fontId="56" fillId="0" borderId="0" xfId="0" applyFont="1" applyFill="1" applyBorder="1" applyAlignment="1">
      <alignment vertical="center" wrapText="1"/>
    </xf>
    <xf numFmtId="0" fontId="56" fillId="0" borderId="16" xfId="0" applyFont="1" applyFill="1" applyBorder="1" applyAlignment="1">
      <alignment vertical="center" wrapText="1"/>
    </xf>
    <xf numFmtId="0" fontId="56" fillId="0" borderId="0" xfId="0" applyFont="1" applyBorder="1" applyAlignment="1">
      <alignment horizontal="center" vertical="center"/>
    </xf>
    <xf numFmtId="0" fontId="56" fillId="0" borderId="0" xfId="0" applyFont="1" applyAlignment="1">
      <alignment horizontal="center" vertical="center"/>
    </xf>
    <xf numFmtId="0" fontId="57" fillId="0" borderId="0" xfId="0" applyFont="1" applyFill="1" applyBorder="1" applyAlignment="1">
      <alignment horizontal="left" vertical="center"/>
    </xf>
    <xf numFmtId="0" fontId="56" fillId="0" borderId="0" xfId="0" applyFont="1" applyFill="1" applyAlignment="1">
      <alignment horizontal="left" vertical="center"/>
    </xf>
    <xf numFmtId="0" fontId="56" fillId="0" borderId="0" xfId="0" applyFont="1" applyFill="1" applyBorder="1" applyAlignment="1">
      <alignment horizontal="left" vertical="center"/>
    </xf>
    <xf numFmtId="0" fontId="58" fillId="0" borderId="0" xfId="0" applyFont="1" applyAlignment="1">
      <alignment horizontal="center" vertical="center"/>
    </xf>
    <xf numFmtId="0" fontId="56" fillId="0" borderId="0" xfId="0" applyFont="1" applyBorder="1" applyAlignment="1">
      <alignment horizontal="left" vertical="center" wrapText="1" indent="1"/>
    </xf>
    <xf numFmtId="0" fontId="50" fillId="0" borderId="46" xfId="0" applyFont="1" applyBorder="1" applyAlignment="1">
      <alignment horizontal="center" vertical="center" wrapText="1"/>
    </xf>
    <xf numFmtId="0" fontId="43" fillId="0" borderId="46" xfId="0" applyFont="1" applyBorder="1" applyAlignment="1">
      <alignment horizontal="center" vertical="center" wrapText="1"/>
    </xf>
    <xf numFmtId="0" fontId="43" fillId="0" borderId="46" xfId="0" applyFont="1" applyFill="1" applyBorder="1" applyAlignment="1">
      <alignment horizontal="center" vertical="center" wrapText="1"/>
    </xf>
    <xf numFmtId="0" fontId="50" fillId="0" borderId="0" xfId="0" applyFont="1" applyBorder="1" applyAlignment="1">
      <alignment horizontal="center" vertical="center" wrapText="1"/>
    </xf>
    <xf numFmtId="0" fontId="42" fillId="0" borderId="0" xfId="0" applyFont="1" applyBorder="1" applyAlignment="1">
      <alignment horizontal="center" vertical="center"/>
    </xf>
    <xf numFmtId="0" fontId="43" fillId="0" borderId="0" xfId="0" applyFont="1" applyBorder="1" applyAlignment="1">
      <alignment horizontal="right" vertical="center"/>
    </xf>
    <xf numFmtId="0" fontId="43" fillId="0" borderId="46" xfId="0" applyFont="1" applyBorder="1" applyAlignment="1">
      <alignment vertical="center" wrapText="1"/>
    </xf>
    <xf numFmtId="49" fontId="49" fillId="0" borderId="0" xfId="0" applyNumberFormat="1" applyFont="1" applyBorder="1" applyAlignment="1">
      <alignment horizontal="center" vertical="center" wrapText="1"/>
    </xf>
    <xf numFmtId="0" fontId="49" fillId="0" borderId="0" xfId="0" applyFont="1" applyBorder="1" applyAlignment="1">
      <alignment horizontal="left" vertical="center" wrapText="1"/>
    </xf>
    <xf numFmtId="0" fontId="49" fillId="0" borderId="0" xfId="0" applyFont="1" applyBorder="1" applyAlignment="1">
      <alignment horizontal="center" vertical="center" wrapText="1"/>
    </xf>
    <xf numFmtId="0" fontId="57" fillId="0" borderId="0" xfId="0" applyFont="1" applyBorder="1" applyAlignment="1">
      <alignment vertical="center"/>
    </xf>
    <xf numFmtId="49" fontId="43" fillId="0" borderId="0" xfId="0" applyNumberFormat="1" applyFont="1" applyBorder="1" applyAlignment="1">
      <alignment horizontal="center" vertical="center" wrapText="1"/>
    </xf>
    <xf numFmtId="0" fontId="43" fillId="0" borderId="0" xfId="0" applyFont="1" applyBorder="1" applyAlignment="1">
      <alignment horizontal="left" vertical="center" wrapText="1"/>
    </xf>
    <xf numFmtId="0" fontId="43" fillId="0" borderId="0" xfId="0" applyFont="1" applyFill="1" applyBorder="1" applyAlignment="1">
      <alignment horizontal="center" vertical="center" wrapText="1"/>
    </xf>
    <xf numFmtId="0" fontId="43" fillId="0" borderId="0" xfId="0" applyFont="1" applyBorder="1" applyAlignment="1">
      <alignment horizontal="center" vertical="center" wrapText="1"/>
    </xf>
    <xf numFmtId="0" fontId="56" fillId="0" borderId="0" xfId="0" applyFont="1" applyBorder="1" applyAlignment="1">
      <alignment vertical="center" wrapText="1"/>
    </xf>
    <xf numFmtId="49" fontId="40" fillId="0" borderId="0" xfId="0" applyNumberFormat="1" applyFont="1" applyAlignment="1">
      <alignment horizontal="left" vertical="center"/>
    </xf>
    <xf numFmtId="0" fontId="40" fillId="0" borderId="0" xfId="0" applyFont="1" applyBorder="1" applyAlignment="1">
      <alignment horizontal="right" vertical="center"/>
    </xf>
    <xf numFmtId="0" fontId="40" fillId="0" borderId="0" xfId="0" applyFont="1" applyAlignment="1">
      <alignment horizontal="left" vertical="center"/>
    </xf>
    <xf numFmtId="14" fontId="56" fillId="0" borderId="0" xfId="0" applyNumberFormat="1" applyFont="1" applyAlignment="1">
      <alignment horizontal="left" vertical="center"/>
    </xf>
    <xf numFmtId="0" fontId="56" fillId="0" borderId="0" xfId="0" applyFont="1" applyAlignment="1">
      <alignment horizontal="right" vertical="center"/>
    </xf>
    <xf numFmtId="4" fontId="40" fillId="0" borderId="0" xfId="0" applyNumberFormat="1" applyFont="1" applyAlignment="1">
      <alignment horizontal="left" vertical="center"/>
    </xf>
    <xf numFmtId="49" fontId="4" fillId="0" borderId="40" xfId="0" applyNumberFormat="1" applyFont="1" applyBorder="1" applyAlignment="1">
      <alignment vertical="center"/>
    </xf>
    <xf numFmtId="49" fontId="4" fillId="0" borderId="41" xfId="0" applyNumberFormat="1" applyFont="1" applyBorder="1" applyAlignment="1">
      <alignment vertical="center"/>
    </xf>
    <xf numFmtId="49" fontId="0" fillId="0" borderId="0" xfId="0" applyNumberFormat="1" applyBorder="1" applyAlignment="1">
      <alignment/>
    </xf>
    <xf numFmtId="0" fontId="46" fillId="0" borderId="0" xfId="0" applyFont="1" applyAlignment="1">
      <alignment horizontal="center"/>
    </xf>
    <xf numFmtId="49" fontId="50" fillId="0" borderId="14" xfId="0" applyNumberFormat="1" applyFont="1" applyFill="1" applyBorder="1" applyAlignment="1">
      <alignment horizontal="center" vertical="center"/>
    </xf>
    <xf numFmtId="4" fontId="40" fillId="34" borderId="19" xfId="0" applyNumberFormat="1" applyFont="1" applyFill="1" applyBorder="1" applyAlignment="1">
      <alignment/>
    </xf>
    <xf numFmtId="4" fontId="40" fillId="34" borderId="53" xfId="0" applyNumberFormat="1" applyFont="1" applyFill="1" applyBorder="1" applyAlignment="1">
      <alignment/>
    </xf>
    <xf numFmtId="4" fontId="8" fillId="34" borderId="44" xfId="0" applyNumberFormat="1" applyFont="1" applyFill="1" applyBorder="1" applyAlignment="1" applyProtection="1">
      <alignment vertical="center" wrapText="1"/>
      <protection locked="0"/>
    </xf>
    <xf numFmtId="4" fontId="4" fillId="34" borderId="41" xfId="0" applyNumberFormat="1" applyFont="1" applyFill="1" applyBorder="1" applyAlignment="1">
      <alignment vertical="center"/>
    </xf>
    <xf numFmtId="4" fontId="40" fillId="34" borderId="38" xfId="0" applyNumberFormat="1" applyFont="1" applyFill="1" applyBorder="1" applyAlignment="1" applyProtection="1">
      <alignment vertical="top" wrapText="1"/>
      <protection locked="0"/>
    </xf>
    <xf numFmtId="49" fontId="40" fillId="34" borderId="0" xfId="0" applyNumberFormat="1" applyFont="1" applyFill="1" applyAlignment="1">
      <alignment/>
    </xf>
    <xf numFmtId="49" fontId="40" fillId="34" borderId="0" xfId="0" applyNumberFormat="1" applyFont="1" applyFill="1" applyAlignment="1">
      <alignment wrapText="1"/>
    </xf>
    <xf numFmtId="4" fontId="40" fillId="34" borderId="0" xfId="0" applyNumberFormat="1" applyFont="1" applyFill="1" applyAlignment="1">
      <alignment/>
    </xf>
    <xf numFmtId="4" fontId="49" fillId="34" borderId="0" xfId="0" applyNumberFormat="1" applyFont="1" applyFill="1" applyAlignment="1">
      <alignment vertical="center"/>
    </xf>
    <xf numFmtId="49" fontId="0" fillId="9" borderId="44" xfId="0" applyNumberFormat="1" applyFill="1" applyBorder="1" applyAlignment="1">
      <alignment horizontal="left" vertical="center"/>
    </xf>
    <xf numFmtId="0" fontId="46" fillId="0" borderId="54" xfId="0" applyFont="1" applyFill="1" applyBorder="1" applyAlignment="1">
      <alignment horizontal="center"/>
    </xf>
    <xf numFmtId="0" fontId="8" fillId="0" borderId="0"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5" fillId="0" borderId="0" xfId="0" applyFont="1" applyFill="1" applyAlignment="1">
      <alignment horizontal="center" vertical="center"/>
    </xf>
    <xf numFmtId="0" fontId="59" fillId="0" borderId="0" xfId="0" applyFont="1" applyAlignment="1">
      <alignment horizontal="center"/>
    </xf>
    <xf numFmtId="0" fontId="47" fillId="0" borderId="0" xfId="0" applyFont="1" applyAlignment="1">
      <alignment horizontal="center"/>
    </xf>
    <xf numFmtId="4" fontId="40" fillId="0" borderId="0" xfId="0" applyNumberFormat="1" applyFont="1" applyBorder="1" applyAlignment="1">
      <alignment horizontal="right" vertical="top"/>
    </xf>
    <xf numFmtId="0" fontId="1" fillId="0" borderId="14" xfId="0" applyFont="1" applyBorder="1" applyAlignment="1">
      <alignment horizontal="left" vertical="center"/>
    </xf>
    <xf numFmtId="0" fontId="1" fillId="0" borderId="0" xfId="0" applyFont="1" applyBorder="1" applyAlignment="1">
      <alignment horizontal="left"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49" fontId="1" fillId="0" borderId="40" xfId="0" applyNumberFormat="1" applyFont="1" applyBorder="1" applyAlignment="1">
      <alignment horizontal="center" vertical="center"/>
    </xf>
    <xf numFmtId="49" fontId="1" fillId="0" borderId="48" xfId="0" applyNumberFormat="1" applyFont="1" applyBorder="1" applyAlignment="1">
      <alignment horizontal="center" vertical="center"/>
    </xf>
    <xf numFmtId="0" fontId="5" fillId="10" borderId="40" xfId="0" applyFont="1" applyFill="1" applyBorder="1" applyAlignment="1">
      <alignment horizontal="center" vertical="center"/>
    </xf>
    <xf numFmtId="0" fontId="5" fillId="10" borderId="41" xfId="0" applyFont="1" applyFill="1" applyBorder="1" applyAlignment="1">
      <alignment horizontal="center" vertical="center"/>
    </xf>
    <xf numFmtId="0" fontId="5" fillId="0" borderId="0" xfId="0" applyFont="1" applyAlignment="1">
      <alignment horizontal="center" vertical="center"/>
    </xf>
    <xf numFmtId="0" fontId="12" fillId="0" borderId="0" xfId="0" applyFont="1" applyAlignment="1">
      <alignment horizontal="center" vertical="center"/>
    </xf>
    <xf numFmtId="0" fontId="5" fillId="11" borderId="40" xfId="0" applyFont="1" applyFill="1" applyBorder="1" applyAlignment="1">
      <alignment horizontal="center" vertical="center"/>
    </xf>
    <xf numFmtId="0" fontId="5" fillId="11" borderId="41" xfId="0" applyFont="1" applyFill="1" applyBorder="1" applyAlignment="1">
      <alignment horizontal="center" vertical="center"/>
    </xf>
    <xf numFmtId="0" fontId="1" fillId="0" borderId="13" xfId="0" applyFont="1" applyBorder="1" applyAlignment="1">
      <alignment horizontal="left" vertical="center"/>
    </xf>
    <xf numFmtId="0" fontId="14" fillId="13" borderId="41" xfId="0" applyFont="1" applyFill="1" applyBorder="1" applyAlignment="1">
      <alignment horizontal="center" vertical="center"/>
    </xf>
    <xf numFmtId="0" fontId="14" fillId="13" borderId="40" xfId="0" applyFont="1" applyFill="1" applyBorder="1" applyAlignment="1">
      <alignment horizontal="center" vertical="center"/>
    </xf>
    <xf numFmtId="0" fontId="1" fillId="12" borderId="41" xfId="0" applyFont="1" applyFill="1" applyBorder="1" applyAlignment="1">
      <alignment horizontal="center" vertical="center"/>
    </xf>
    <xf numFmtId="0" fontId="1" fillId="0" borderId="41" xfId="0" applyFont="1" applyBorder="1" applyAlignment="1">
      <alignment horizontal="center" vertical="center"/>
    </xf>
    <xf numFmtId="0" fontId="1" fillId="35" borderId="41" xfId="0" applyFont="1" applyFill="1" applyBorder="1" applyAlignment="1">
      <alignment horizontal="center" vertical="center"/>
    </xf>
    <xf numFmtId="0" fontId="46" fillId="0" borderId="0" xfId="0" applyFont="1" applyAlignment="1">
      <alignment horizontal="center"/>
    </xf>
    <xf numFmtId="205" fontId="50" fillId="0" borderId="46" xfId="0" applyNumberFormat="1" applyFont="1" applyFill="1" applyBorder="1" applyAlignment="1">
      <alignment horizontal="center" vertical="center"/>
    </xf>
    <xf numFmtId="49" fontId="49" fillId="0" borderId="40" xfId="0" applyNumberFormat="1" applyFont="1" applyFill="1" applyBorder="1" applyAlignment="1">
      <alignment horizontal="left" vertical="center" wrapText="1"/>
    </xf>
    <xf numFmtId="49" fontId="49" fillId="0" borderId="41" xfId="0" applyNumberFormat="1" applyFont="1" applyFill="1" applyBorder="1" applyAlignment="1">
      <alignment horizontal="left" vertical="center" wrapText="1"/>
    </xf>
    <xf numFmtId="49" fontId="49" fillId="0" borderId="48" xfId="0" applyNumberFormat="1" applyFont="1" applyFill="1" applyBorder="1" applyAlignment="1">
      <alignment horizontal="left" vertical="center" wrapText="1"/>
    </xf>
    <xf numFmtId="4" fontId="49" fillId="0" borderId="14" xfId="0" applyNumberFormat="1" applyFont="1" applyFill="1" applyBorder="1" applyAlignment="1">
      <alignment horizontal="center" vertical="center" wrapText="1"/>
    </xf>
    <xf numFmtId="4" fontId="49" fillId="0" borderId="0" xfId="0" applyNumberFormat="1" applyFont="1" applyFill="1" applyBorder="1" applyAlignment="1">
      <alignment horizontal="center" vertical="center" wrapText="1"/>
    </xf>
    <xf numFmtId="0" fontId="50" fillId="18" borderId="39" xfId="0" applyFont="1" applyFill="1" applyBorder="1" applyAlignment="1">
      <alignment horizontal="center" vertical="center" wrapText="1"/>
    </xf>
    <xf numFmtId="0" fontId="50" fillId="18" borderId="52" xfId="0" applyFont="1" applyFill="1" applyBorder="1" applyAlignment="1">
      <alignment horizontal="center" vertical="center" wrapText="1"/>
    </xf>
    <xf numFmtId="49" fontId="50" fillId="0" borderId="13" xfId="0" applyNumberFormat="1" applyFont="1" applyFill="1" applyBorder="1" applyAlignment="1">
      <alignment horizontal="center" vertical="center"/>
    </xf>
    <xf numFmtId="49" fontId="50" fillId="0" borderId="14" xfId="0" applyNumberFormat="1" applyFont="1" applyFill="1" applyBorder="1" applyAlignment="1">
      <alignment horizontal="center" vertical="center"/>
    </xf>
    <xf numFmtId="49" fontId="50" fillId="0" borderId="18" xfId="0" applyNumberFormat="1" applyFont="1" applyFill="1" applyBorder="1" applyAlignment="1">
      <alignment horizontal="center" vertical="center"/>
    </xf>
    <xf numFmtId="49" fontId="50" fillId="0" borderId="15" xfId="0" applyNumberFormat="1" applyFont="1" applyFill="1" applyBorder="1" applyAlignment="1">
      <alignment horizontal="center" vertical="center"/>
    </xf>
    <xf numFmtId="49" fontId="50" fillId="0" borderId="0" xfId="0" applyNumberFormat="1" applyFont="1" applyFill="1" applyBorder="1" applyAlignment="1">
      <alignment horizontal="center" vertical="center"/>
    </xf>
    <xf numFmtId="49" fontId="50" fillId="0" borderId="16" xfId="0" applyNumberFormat="1" applyFont="1" applyFill="1" applyBorder="1" applyAlignment="1">
      <alignment horizontal="center" vertical="center"/>
    </xf>
    <xf numFmtId="49" fontId="50" fillId="0" borderId="49" xfId="0" applyNumberFormat="1" applyFont="1" applyFill="1" applyBorder="1" applyAlignment="1">
      <alignment horizontal="center" vertical="center"/>
    </xf>
    <xf numFmtId="49" fontId="50" fillId="0" borderId="44" xfId="0" applyNumberFormat="1" applyFont="1" applyFill="1" applyBorder="1" applyAlignment="1">
      <alignment horizontal="center" vertical="center"/>
    </xf>
    <xf numFmtId="49" fontId="50" fillId="0" borderId="26" xfId="0" applyNumberFormat="1" applyFont="1" applyFill="1" applyBorder="1" applyAlignment="1">
      <alignment horizontal="center" vertical="center"/>
    </xf>
    <xf numFmtId="4" fontId="96" fillId="38" borderId="46" xfId="0" applyNumberFormat="1" applyFont="1" applyFill="1" applyBorder="1" applyAlignment="1">
      <alignment horizontal="center"/>
    </xf>
    <xf numFmtId="49" fontId="50" fillId="0" borderId="46" xfId="0" applyNumberFormat="1" applyFont="1" applyFill="1" applyBorder="1" applyAlignment="1">
      <alignment horizontal="center" vertical="center" wrapText="1"/>
    </xf>
    <xf numFmtId="4" fontId="50" fillId="0" borderId="46" xfId="0" applyNumberFormat="1" applyFont="1" applyFill="1" applyBorder="1" applyAlignment="1">
      <alignment horizontal="center" vertical="center"/>
    </xf>
    <xf numFmtId="0" fontId="57" fillId="0" borderId="40" xfId="0" applyFont="1" applyFill="1" applyBorder="1" applyAlignment="1">
      <alignment horizontal="left" vertical="center" wrapText="1"/>
    </xf>
    <xf numFmtId="0" fontId="57" fillId="0" borderId="41" xfId="0" applyFont="1" applyFill="1" applyBorder="1" applyAlignment="1">
      <alignment horizontal="left" vertical="center" wrapText="1"/>
    </xf>
    <xf numFmtId="0" fontId="57" fillId="0" borderId="48" xfId="0" applyFont="1" applyFill="1" applyBorder="1" applyAlignment="1">
      <alignment horizontal="left" vertical="center" wrapText="1"/>
    </xf>
    <xf numFmtId="0" fontId="57" fillId="0" borderId="13" xfId="0" applyFont="1" applyFill="1" applyBorder="1" applyAlignment="1">
      <alignment horizontal="left" vertical="center" wrapText="1"/>
    </xf>
    <xf numFmtId="0" fontId="57" fillId="0" borderId="14" xfId="0" applyFont="1" applyFill="1" applyBorder="1" applyAlignment="1">
      <alignment horizontal="left" vertical="center" wrapText="1"/>
    </xf>
    <xf numFmtId="0" fontId="57" fillId="0" borderId="18" xfId="0" applyFont="1" applyFill="1" applyBorder="1" applyAlignment="1">
      <alignment horizontal="left" vertical="center" wrapText="1"/>
    </xf>
    <xf numFmtId="0" fontId="56" fillId="0" borderId="49" xfId="0" applyFont="1" applyFill="1" applyBorder="1" applyAlignment="1">
      <alignment horizontal="left" vertical="center" wrapText="1"/>
    </xf>
    <xf numFmtId="0" fontId="56" fillId="0" borderId="44" xfId="0" applyFont="1" applyFill="1" applyBorder="1" applyAlignment="1">
      <alignment horizontal="left" vertical="center" wrapText="1"/>
    </xf>
    <xf numFmtId="0" fontId="56" fillId="0" borderId="26" xfId="0" applyFont="1" applyFill="1" applyBorder="1" applyAlignment="1">
      <alignment horizontal="left" vertical="center" wrapText="1"/>
    </xf>
    <xf numFmtId="0" fontId="61" fillId="0" borderId="13" xfId="0" applyFont="1" applyBorder="1" applyAlignment="1">
      <alignment horizontal="left" vertical="center"/>
    </xf>
    <xf numFmtId="0" fontId="61" fillId="0" borderId="14" xfId="0" applyFont="1" applyBorder="1" applyAlignment="1">
      <alignment horizontal="left" vertical="center"/>
    </xf>
    <xf numFmtId="0" fontId="61" fillId="0" borderId="18" xfId="0" applyFont="1" applyBorder="1" applyAlignment="1">
      <alignment horizontal="left" vertical="center"/>
    </xf>
    <xf numFmtId="0" fontId="60" fillId="0" borderId="0" xfId="0" applyFont="1" applyAlignment="1">
      <alignment horizontal="center" vertical="center"/>
    </xf>
    <xf numFmtId="0" fontId="47" fillId="0" borderId="0" xfId="0" applyFont="1" applyBorder="1" applyAlignment="1">
      <alignment horizontal="left" vertical="center" wrapText="1"/>
    </xf>
    <xf numFmtId="0" fontId="43" fillId="0" borderId="0" xfId="0" applyFont="1" applyFill="1" applyAlignment="1">
      <alignment horizontal="left" vertical="center"/>
    </xf>
    <xf numFmtId="0" fontId="56" fillId="0" borderId="15"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16" xfId="0" applyFont="1" applyFill="1" applyBorder="1" applyAlignment="1">
      <alignment horizontal="left" vertical="center" wrapText="1"/>
    </xf>
    <xf numFmtId="0" fontId="56" fillId="0" borderId="51" xfId="0" applyFont="1" applyBorder="1" applyAlignment="1">
      <alignment horizontal="left" vertical="center" wrapText="1"/>
    </xf>
    <xf numFmtId="0" fontId="56" fillId="0" borderId="39" xfId="0" applyFont="1" applyBorder="1" applyAlignment="1">
      <alignment horizontal="left" vertical="center" wrapText="1"/>
    </xf>
    <xf numFmtId="0" fontId="56" fillId="0" borderId="52" xfId="0" applyFont="1" applyBorder="1" applyAlignment="1">
      <alignment horizontal="left" vertical="center" wrapText="1"/>
    </xf>
    <xf numFmtId="0" fontId="56" fillId="0" borderId="49" xfId="0" applyFont="1" applyBorder="1" applyAlignment="1">
      <alignment horizontal="left" vertical="center" wrapText="1"/>
    </xf>
    <xf numFmtId="0" fontId="56" fillId="0" borderId="44" xfId="0" applyFont="1" applyBorder="1" applyAlignment="1">
      <alignment horizontal="left" vertical="center" wrapText="1"/>
    </xf>
    <xf numFmtId="0" fontId="56" fillId="0" borderId="26" xfId="0" applyFont="1" applyBorder="1" applyAlignment="1">
      <alignment horizontal="left" vertical="center" wrapText="1"/>
    </xf>
    <xf numFmtId="0" fontId="43" fillId="0" borderId="46" xfId="0" applyFont="1" applyBorder="1" applyAlignment="1">
      <alignment horizontal="left" vertical="center" wrapText="1"/>
    </xf>
    <xf numFmtId="0" fontId="47" fillId="0" borderId="44" xfId="0" applyFont="1" applyBorder="1" applyAlignment="1">
      <alignment horizontal="left" vertical="center" wrapText="1"/>
    </xf>
    <xf numFmtId="49" fontId="43" fillId="0" borderId="51" xfId="0" applyNumberFormat="1" applyFont="1" applyBorder="1" applyAlignment="1">
      <alignment horizontal="center" vertical="center" wrapText="1"/>
    </xf>
    <xf numFmtId="49" fontId="43" fillId="0" borderId="39" xfId="0" applyNumberFormat="1" applyFont="1" applyBorder="1" applyAlignment="1">
      <alignment horizontal="center" vertical="center" wrapText="1"/>
    </xf>
    <xf numFmtId="0" fontId="57" fillId="0" borderId="13" xfId="0" applyFont="1" applyBorder="1" applyAlignment="1">
      <alignment horizontal="left" vertical="center" wrapText="1"/>
    </xf>
    <xf numFmtId="0" fontId="57" fillId="0" borderId="14" xfId="0" applyFont="1" applyBorder="1" applyAlignment="1">
      <alignment horizontal="left" vertical="center" wrapText="1"/>
    </xf>
    <xf numFmtId="0" fontId="57" fillId="0" borderId="18" xfId="0" applyFont="1" applyBorder="1" applyAlignment="1">
      <alignment horizontal="left" vertical="center" wrapText="1"/>
    </xf>
    <xf numFmtId="0" fontId="50" fillId="0" borderId="51" xfId="0" applyFont="1" applyBorder="1" applyAlignment="1">
      <alignment horizontal="center" vertical="center" wrapText="1"/>
    </xf>
    <xf numFmtId="0" fontId="50" fillId="0" borderId="39" xfId="0" applyFont="1" applyBorder="1" applyAlignment="1">
      <alignment horizontal="center" vertical="center" wrapText="1"/>
    </xf>
    <xf numFmtId="0" fontId="50" fillId="0" borderId="52"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49" fontId="43" fillId="0" borderId="13" xfId="0" applyNumberFormat="1" applyFont="1" applyBorder="1" applyAlignment="1">
      <alignment horizontal="center" vertical="center" wrapText="1"/>
    </xf>
    <xf numFmtId="49" fontId="43" fillId="0" borderId="14" xfId="0" applyNumberFormat="1" applyFont="1" applyBorder="1" applyAlignment="1">
      <alignment horizontal="center" vertical="center" wrapText="1"/>
    </xf>
    <xf numFmtId="49" fontId="43" fillId="0" borderId="18" xfId="0" applyNumberFormat="1" applyFont="1" applyBorder="1" applyAlignment="1">
      <alignment horizontal="center" vertical="center" wrapText="1"/>
    </xf>
    <xf numFmtId="49" fontId="43" fillId="0" borderId="15" xfId="0" applyNumberFormat="1" applyFont="1" applyBorder="1" applyAlignment="1">
      <alignment horizontal="center" vertical="center" wrapText="1"/>
    </xf>
    <xf numFmtId="49" fontId="43" fillId="0" borderId="0" xfId="0" applyNumberFormat="1" applyFont="1" applyBorder="1" applyAlignment="1">
      <alignment horizontal="center" vertical="center" wrapText="1"/>
    </xf>
    <xf numFmtId="49" fontId="43" fillId="0" borderId="16" xfId="0" applyNumberFormat="1" applyFont="1" applyBorder="1" applyAlignment="1">
      <alignment horizontal="center" vertical="center" wrapText="1"/>
    </xf>
    <xf numFmtId="0" fontId="43" fillId="0" borderId="51" xfId="0" applyFont="1" applyBorder="1" applyAlignment="1">
      <alignment horizontal="left" vertical="center" wrapText="1"/>
    </xf>
    <xf numFmtId="0" fontId="43" fillId="0" borderId="39" xfId="0" applyFont="1" applyBorder="1" applyAlignment="1">
      <alignment horizontal="left" vertical="center" wrapText="1"/>
    </xf>
    <xf numFmtId="0" fontId="43" fillId="0" borderId="52" xfId="0" applyFont="1" applyBorder="1" applyAlignment="1">
      <alignment horizontal="left" vertical="center" wrapText="1"/>
    </xf>
    <xf numFmtId="49" fontId="43" fillId="0" borderId="46" xfId="0" applyNumberFormat="1" applyFont="1" applyBorder="1" applyAlignment="1">
      <alignment horizontal="center" vertical="center" wrapText="1"/>
    </xf>
    <xf numFmtId="0" fontId="50" fillId="0" borderId="46" xfId="0" applyFont="1" applyBorder="1" applyAlignment="1">
      <alignment horizontal="center" vertical="center" wrapText="1"/>
    </xf>
    <xf numFmtId="0" fontId="57" fillId="0" borderId="13" xfId="0" applyFont="1" applyBorder="1" applyAlignment="1">
      <alignment horizontal="left" wrapText="1"/>
    </xf>
    <xf numFmtId="0" fontId="57" fillId="0" borderId="14" xfId="0" applyFont="1" applyBorder="1" applyAlignment="1">
      <alignment horizontal="left" wrapText="1"/>
    </xf>
    <xf numFmtId="0" fontId="57" fillId="0" borderId="18" xfId="0" applyFont="1" applyBorder="1" applyAlignment="1">
      <alignment horizontal="left" wrapText="1"/>
    </xf>
    <xf numFmtId="0" fontId="56" fillId="0" borderId="49" xfId="0" applyFont="1" applyBorder="1" applyAlignment="1">
      <alignment horizontal="left" wrapText="1"/>
    </xf>
    <xf numFmtId="0" fontId="56" fillId="0" borderId="44" xfId="0" applyFont="1" applyBorder="1" applyAlignment="1">
      <alignment horizontal="left" wrapText="1"/>
    </xf>
    <xf numFmtId="0" fontId="56" fillId="0" borderId="26" xfId="0" applyFont="1" applyBorder="1" applyAlignment="1">
      <alignment horizontal="left" wrapText="1"/>
    </xf>
    <xf numFmtId="49" fontId="43" fillId="0" borderId="52" xfId="0" applyNumberFormat="1" applyFont="1" applyBorder="1" applyAlignment="1">
      <alignment horizontal="center" vertical="center" wrapText="1"/>
    </xf>
    <xf numFmtId="4" fontId="0" fillId="0" borderId="0" xfId="0" applyNumberFormat="1" applyBorder="1" applyAlignment="1">
      <alignment horizontal="center" textRotation="180"/>
    </xf>
    <xf numFmtId="4" fontId="0" fillId="0" borderId="44" xfId="0" applyNumberFormat="1" applyBorder="1" applyAlignment="1">
      <alignment horizontal="right" vertical="top"/>
    </xf>
    <xf numFmtId="0" fontId="1" fillId="0" borderId="15" xfId="0" applyFont="1" applyBorder="1" applyAlignment="1">
      <alignment horizontal="center"/>
    </xf>
    <xf numFmtId="0" fontId="1" fillId="0" borderId="0" xfId="0" applyFont="1" applyBorder="1" applyAlignment="1">
      <alignment horizontal="center"/>
    </xf>
    <xf numFmtId="0" fontId="1" fillId="0" borderId="16" xfId="0" applyFont="1" applyBorder="1" applyAlignment="1">
      <alignment horizontal="center"/>
    </xf>
    <xf numFmtId="4" fontId="0" fillId="34" borderId="44" xfId="0" applyNumberFormat="1" applyFill="1" applyBorder="1" applyAlignment="1">
      <alignment vertical="center"/>
    </xf>
    <xf numFmtId="4" fontId="1" fillId="34" borderId="26" xfId="0" applyNumberFormat="1" applyFont="1" applyFill="1" applyBorder="1" applyAlignment="1">
      <alignment horizontal="right" vertical="center"/>
    </xf>
    <xf numFmtId="4" fontId="0" fillId="34" borderId="0" xfId="0" applyNumberFormat="1" applyFill="1" applyBorder="1" applyAlignment="1">
      <alignment vertical="center"/>
    </xf>
    <xf numFmtId="4" fontId="0" fillId="34" borderId="16" xfId="0" applyNumberFormat="1" applyFont="1" applyFill="1" applyBorder="1" applyAlignment="1">
      <alignment horizontal="right" vertical="center"/>
    </xf>
    <xf numFmtId="0" fontId="56" fillId="0" borderId="0" xfId="0" applyFont="1" applyAlignment="1">
      <alignment/>
    </xf>
    <xf numFmtId="4" fontId="56" fillId="0" borderId="0" xfId="0" applyNumberFormat="1" applyFont="1" applyAlignment="1">
      <alignment/>
    </xf>
    <xf numFmtId="0" fontId="57" fillId="0" borderId="46" xfId="0" applyFont="1" applyBorder="1" applyAlignment="1">
      <alignment vertical="center"/>
    </xf>
    <xf numFmtId="4" fontId="57" fillId="0" borderId="46" xfId="0" applyNumberFormat="1" applyFont="1" applyBorder="1" applyAlignment="1">
      <alignment horizontal="right" vertical="center" wrapText="1"/>
    </xf>
    <xf numFmtId="0" fontId="57" fillId="0" borderId="46" xfId="0" applyFont="1" applyBorder="1" applyAlignment="1">
      <alignment horizontal="right" vertical="center" wrapText="1"/>
    </xf>
    <xf numFmtId="0" fontId="57" fillId="0" borderId="46" xfId="0" applyFont="1" applyFill="1" applyBorder="1" applyAlignment="1">
      <alignment horizontal="right" vertical="center" wrapText="1"/>
    </xf>
    <xf numFmtId="0" fontId="56" fillId="0" borderId="0" xfId="0" applyFont="1" applyAlignment="1">
      <alignment horizontal="right"/>
    </xf>
    <xf numFmtId="0" fontId="56" fillId="0" borderId="0" xfId="0" applyFont="1" applyBorder="1" applyAlignment="1">
      <alignment/>
    </xf>
    <xf numFmtId="4" fontId="56" fillId="0" borderId="0" xfId="0" applyNumberFormat="1" applyFont="1" applyBorder="1" applyAlignment="1">
      <alignment wrapText="1"/>
    </xf>
    <xf numFmtId="0" fontId="56" fillId="0" borderId="0" xfId="0" applyFont="1" applyBorder="1" applyAlignment="1">
      <alignment wrapText="1"/>
    </xf>
    <xf numFmtId="49" fontId="57" fillId="33" borderId="46" xfId="0" applyNumberFormat="1" applyFont="1" applyFill="1" applyBorder="1" applyAlignment="1">
      <alignment horizontal="right" vertical="center"/>
    </xf>
    <xf numFmtId="49" fontId="57" fillId="33" borderId="46" xfId="0" applyNumberFormat="1" applyFont="1" applyFill="1" applyBorder="1" applyAlignment="1">
      <alignment vertical="center"/>
    </xf>
    <xf numFmtId="4" fontId="57" fillId="33" borderId="46" xfId="0" applyNumberFormat="1" applyFont="1" applyFill="1" applyBorder="1" applyAlignment="1">
      <alignment vertical="center"/>
    </xf>
    <xf numFmtId="10" fontId="57" fillId="33" borderId="46" xfId="58" applyNumberFormat="1" applyFont="1" applyFill="1" applyBorder="1" applyAlignment="1">
      <alignment vertical="center"/>
    </xf>
    <xf numFmtId="0" fontId="57" fillId="0" borderId="0" xfId="0" applyFont="1" applyBorder="1" applyAlignment="1">
      <alignment horizontal="right"/>
    </xf>
    <xf numFmtId="0" fontId="57" fillId="0" borderId="0" xfId="0" applyFont="1" applyBorder="1" applyAlignment="1">
      <alignment/>
    </xf>
    <xf numFmtId="4" fontId="57" fillId="0" borderId="0" xfId="0" applyNumberFormat="1" applyFont="1" applyAlignment="1">
      <alignment/>
    </xf>
    <xf numFmtId="4" fontId="57" fillId="0" borderId="0" xfId="0" applyNumberFormat="1" applyFont="1" applyFill="1" applyAlignment="1">
      <alignment/>
    </xf>
    <xf numFmtId="10" fontId="56" fillId="0" borderId="0" xfId="58" applyNumberFormat="1" applyFont="1" applyAlignment="1">
      <alignment/>
    </xf>
    <xf numFmtId="0" fontId="56" fillId="0" borderId="0" xfId="0" applyFont="1" applyBorder="1" applyAlignment="1">
      <alignment horizontal="right"/>
    </xf>
    <xf numFmtId="4" fontId="56" fillId="0" borderId="0" xfId="0" applyNumberFormat="1" applyFont="1" applyFill="1" applyAlignment="1">
      <alignment/>
    </xf>
    <xf numFmtId="0" fontId="57" fillId="0" borderId="0" xfId="0" applyFont="1" applyAlignment="1">
      <alignment/>
    </xf>
    <xf numFmtId="4" fontId="57" fillId="0" borderId="0" xfId="0" applyNumberFormat="1" applyFont="1" applyBorder="1" applyAlignment="1">
      <alignment/>
    </xf>
    <xf numFmtId="4" fontId="57" fillId="0" borderId="0" xfId="0" applyNumberFormat="1" applyFont="1" applyFill="1" applyBorder="1" applyAlignment="1">
      <alignment/>
    </xf>
    <xf numFmtId="4" fontId="56" fillId="0" borderId="0" xfId="0" applyNumberFormat="1" applyFont="1" applyBorder="1" applyAlignment="1">
      <alignment/>
    </xf>
    <xf numFmtId="4" fontId="56" fillId="0" borderId="0" xfId="0" applyNumberFormat="1" applyFont="1" applyFill="1" applyBorder="1" applyAlignment="1">
      <alignment/>
    </xf>
    <xf numFmtId="4" fontId="56" fillId="0" borderId="0" xfId="0" applyNumberFormat="1" applyFont="1" applyBorder="1" applyAlignment="1">
      <alignment horizontal="right"/>
    </xf>
    <xf numFmtId="4" fontId="56" fillId="0" borderId="0" xfId="0" applyNumberFormat="1" applyFont="1" applyFill="1" applyBorder="1" applyAlignment="1">
      <alignment horizontal="right"/>
    </xf>
    <xf numFmtId="4" fontId="57" fillId="33" borderId="46" xfId="0" applyNumberFormat="1" applyFont="1" applyFill="1" applyBorder="1" applyAlignment="1">
      <alignment horizontal="right" vertical="center"/>
    </xf>
    <xf numFmtId="4" fontId="57" fillId="0" borderId="0" xfId="0" applyNumberFormat="1" applyFont="1" applyBorder="1" applyAlignment="1">
      <alignment horizontal="right"/>
    </xf>
    <xf numFmtId="4" fontId="57" fillId="0" borderId="0" xfId="0" applyNumberFormat="1" applyFont="1" applyFill="1" applyBorder="1" applyAlignment="1">
      <alignment horizontal="right"/>
    </xf>
    <xf numFmtId="49" fontId="57" fillId="0" borderId="0" xfId="0" applyNumberFormat="1" applyFont="1" applyBorder="1" applyAlignment="1">
      <alignment/>
    </xf>
    <xf numFmtId="49" fontId="57" fillId="33" borderId="46" xfId="0" applyNumberFormat="1" applyFont="1" applyFill="1" applyBorder="1" applyAlignment="1">
      <alignment horizontal="center" vertical="center"/>
    </xf>
    <xf numFmtId="14" fontId="56" fillId="0" borderId="0" xfId="0" applyNumberFormat="1" applyFont="1" applyAlignment="1">
      <alignment/>
    </xf>
    <xf numFmtId="4" fontId="57" fillId="34" borderId="46" xfId="0" applyNumberFormat="1" applyFont="1" applyFill="1" applyBorder="1" applyAlignment="1">
      <alignment vertical="center"/>
    </xf>
    <xf numFmtId="4" fontId="56" fillId="34" borderId="0" xfId="0" applyNumberFormat="1" applyFont="1" applyFill="1" applyAlignment="1">
      <alignment/>
    </xf>
    <xf numFmtId="3" fontId="4" fillId="0" borderId="14" xfId="0" applyNumberFormat="1" applyFont="1" applyFill="1" applyBorder="1" applyAlignment="1">
      <alignment horizontal="center" vertical="center"/>
    </xf>
    <xf numFmtId="3" fontId="8" fillId="0" borderId="0" xfId="0" applyNumberFormat="1" applyFont="1" applyFill="1" applyBorder="1" applyAlignment="1">
      <alignment horizontal="center" vertical="center"/>
    </xf>
    <xf numFmtId="4" fontId="4" fillId="0" borderId="14" xfId="0" applyNumberFormat="1" applyFont="1" applyFill="1" applyBorder="1" applyAlignment="1">
      <alignment horizontal="center" vertical="center"/>
    </xf>
    <xf numFmtId="4" fontId="8" fillId="0" borderId="44" xfId="0" applyNumberFormat="1" applyFont="1" applyFill="1" applyBorder="1" applyAlignment="1">
      <alignment horizontal="center" vertical="center"/>
    </xf>
    <xf numFmtId="3" fontId="8" fillId="0" borderId="44" xfId="0" applyNumberFormat="1" applyFont="1" applyFill="1" applyBorder="1" applyAlignment="1">
      <alignment horizontal="center" vertical="center"/>
    </xf>
    <xf numFmtId="4" fontId="4" fillId="0" borderId="14" xfId="0" applyNumberFormat="1" applyFont="1" applyFill="1" applyBorder="1" applyAlignment="1">
      <alignment vertical="center" wrapText="1"/>
    </xf>
    <xf numFmtId="205" fontId="4" fillId="0" borderId="18" xfId="0" applyNumberFormat="1" applyFont="1" applyFill="1" applyBorder="1" applyAlignment="1">
      <alignment horizontal="right" vertical="center" indent="1"/>
    </xf>
    <xf numFmtId="4" fontId="8" fillId="0" borderId="14" xfId="0" applyNumberFormat="1" applyFont="1" applyFill="1" applyBorder="1" applyAlignment="1">
      <alignment vertical="center"/>
    </xf>
    <xf numFmtId="4" fontId="8" fillId="0" borderId="18" xfId="0" applyNumberFormat="1" applyFont="1" applyFill="1" applyBorder="1" applyAlignment="1">
      <alignment vertical="center"/>
    </xf>
    <xf numFmtId="49" fontId="8" fillId="0" borderId="0" xfId="0" applyNumberFormat="1" applyFont="1" applyFill="1" applyBorder="1" applyAlignment="1">
      <alignment horizontal="center" vertical="center"/>
    </xf>
    <xf numFmtId="205" fontId="8" fillId="0" borderId="16" xfId="0" applyNumberFormat="1" applyFont="1" applyFill="1" applyBorder="1" applyAlignment="1">
      <alignment vertical="center"/>
    </xf>
    <xf numFmtId="4" fontId="8" fillId="0" borderId="15" xfId="0" applyNumberFormat="1" applyFont="1" applyFill="1" applyBorder="1" applyAlignment="1">
      <alignment vertical="center"/>
    </xf>
    <xf numFmtId="40" fontId="8" fillId="0" borderId="0" xfId="0" applyNumberFormat="1" applyFont="1" applyFill="1" applyBorder="1" applyAlignment="1">
      <alignment vertical="center"/>
    </xf>
    <xf numFmtId="4" fontId="8" fillId="0" borderId="16" xfId="0" applyNumberFormat="1" applyFont="1" applyFill="1" applyBorder="1" applyAlignment="1">
      <alignment vertical="center"/>
    </xf>
    <xf numFmtId="4" fontId="4" fillId="37" borderId="39" xfId="0" applyNumberFormat="1" applyFont="1" applyFill="1" applyBorder="1" applyAlignment="1">
      <alignment vertical="center" wrapText="1"/>
    </xf>
    <xf numFmtId="205" fontId="4" fillId="37" borderId="52" xfId="0" applyNumberFormat="1" applyFont="1" applyFill="1" applyBorder="1" applyAlignment="1">
      <alignment vertical="center"/>
    </xf>
    <xf numFmtId="4" fontId="8" fillId="0" borderId="44" xfId="0" applyNumberFormat="1" applyFont="1" applyFill="1" applyBorder="1" applyAlignment="1">
      <alignment horizontal="left" vertical="center" wrapText="1" indent="1"/>
    </xf>
    <xf numFmtId="205" fontId="8" fillId="0" borderId="26" xfId="0" applyNumberFormat="1" applyFont="1" applyFill="1" applyBorder="1" applyAlignment="1">
      <alignment vertical="center"/>
    </xf>
    <xf numFmtId="49" fontId="4" fillId="0" borderId="14" xfId="0" applyNumberFormat="1" applyFont="1" applyFill="1" applyBorder="1" applyAlignment="1">
      <alignment horizontal="center" vertical="center"/>
    </xf>
    <xf numFmtId="0" fontId="8" fillId="0" borderId="44" xfId="0" applyFont="1" applyFill="1" applyBorder="1" applyAlignment="1">
      <alignment horizontal="center" vertical="center"/>
    </xf>
    <xf numFmtId="49" fontId="4" fillId="0" borderId="14" xfId="0" applyNumberFormat="1" applyFont="1" applyFill="1" applyBorder="1" applyAlignment="1">
      <alignment horizontal="left" vertical="center" wrapText="1"/>
    </xf>
    <xf numFmtId="205" fontId="4" fillId="37" borderId="18" xfId="0" applyNumberFormat="1" applyFont="1" applyFill="1" applyBorder="1" applyAlignment="1">
      <alignment horizontal="right" vertical="center" indent="1"/>
    </xf>
    <xf numFmtId="49" fontId="8" fillId="0" borderId="0" xfId="0" applyNumberFormat="1" applyFont="1" applyFill="1" applyBorder="1" applyAlignment="1">
      <alignment horizontal="left" vertical="center" wrapText="1" indent="1"/>
    </xf>
    <xf numFmtId="49" fontId="8" fillId="0" borderId="44" xfId="0" applyNumberFormat="1" applyFont="1" applyFill="1" applyBorder="1" applyAlignment="1">
      <alignment horizontal="center" vertical="center"/>
    </xf>
    <xf numFmtId="40" fontId="8" fillId="0" borderId="44" xfId="0" applyNumberFormat="1" applyFont="1" applyFill="1" applyBorder="1" applyAlignment="1">
      <alignment vertical="center"/>
    </xf>
    <xf numFmtId="4" fontId="8" fillId="0" borderId="26" xfId="0" applyNumberFormat="1" applyFont="1" applyFill="1" applyBorder="1" applyAlignment="1">
      <alignment vertical="center"/>
    </xf>
    <xf numFmtId="40" fontId="8" fillId="0" borderId="14" xfId="0" applyNumberFormat="1" applyFont="1" applyFill="1" applyBorder="1" applyAlignment="1">
      <alignment vertical="center"/>
    </xf>
    <xf numFmtId="4" fontId="8" fillId="0" borderId="49" xfId="0" applyNumberFormat="1" applyFont="1" applyFill="1" applyBorder="1" applyAlignment="1">
      <alignment vertical="center"/>
    </xf>
    <xf numFmtId="4" fontId="8" fillId="0" borderId="13" xfId="0" applyNumberFormat="1" applyFont="1" applyFill="1" applyBorder="1" applyAlignment="1">
      <alignment vertical="top"/>
    </xf>
    <xf numFmtId="205" fontId="50" fillId="34" borderId="18" xfId="0" applyNumberFormat="1" applyFont="1" applyFill="1" applyBorder="1" applyAlignment="1">
      <alignment horizontal="right" vertical="center" indent="1"/>
    </xf>
    <xf numFmtId="49" fontId="4" fillId="0" borderId="0"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49" fontId="4" fillId="0" borderId="0" xfId="0" applyNumberFormat="1" applyFont="1" applyFill="1" applyBorder="1" applyAlignment="1">
      <alignment horizontal="left" vertical="center" wrapText="1"/>
    </xf>
    <xf numFmtId="205" fontId="4" fillId="37" borderId="16" xfId="0" applyNumberFormat="1" applyFont="1" applyFill="1" applyBorder="1" applyAlignment="1">
      <alignment horizontal="right" vertical="center" indent="1"/>
    </xf>
    <xf numFmtId="4" fontId="8" fillId="0" borderId="15" xfId="0" applyNumberFormat="1" applyFont="1" applyFill="1" applyBorder="1" applyAlignment="1">
      <alignment vertical="top"/>
    </xf>
    <xf numFmtId="0" fontId="8" fillId="0" borderId="51" xfId="0" applyFont="1" applyFill="1" applyBorder="1" applyAlignment="1">
      <alignment horizontal="center" vertical="center"/>
    </xf>
    <xf numFmtId="3" fontId="8" fillId="0" borderId="39" xfId="0" applyNumberFormat="1" applyFont="1" applyFill="1" applyBorder="1" applyAlignment="1">
      <alignment horizontal="center" vertical="center"/>
    </xf>
    <xf numFmtId="49" fontId="8" fillId="0" borderId="39" xfId="0" applyNumberFormat="1" applyFont="1" applyFill="1" applyBorder="1" applyAlignment="1">
      <alignment horizontal="center" vertical="center"/>
    </xf>
    <xf numFmtId="4" fontId="8" fillId="0" borderId="39" xfId="0" applyNumberFormat="1" applyFont="1" applyFill="1" applyBorder="1" applyAlignment="1">
      <alignment horizontal="left" vertical="center" wrapText="1" indent="1"/>
    </xf>
    <xf numFmtId="205" fontId="8" fillId="0" borderId="52" xfId="0" applyNumberFormat="1" applyFont="1" applyFill="1" applyBorder="1" applyAlignment="1">
      <alignment vertical="center"/>
    </xf>
    <xf numFmtId="4" fontId="49" fillId="37" borderId="49" xfId="0" applyNumberFormat="1" applyFont="1" applyFill="1" applyBorder="1" applyAlignment="1">
      <alignment horizontal="center" vertical="center"/>
    </xf>
    <xf numFmtId="0" fontId="57" fillId="34" borderId="13" xfId="0" applyFont="1" applyFill="1" applyBorder="1" applyAlignment="1">
      <alignment horizontal="left" vertical="center" wrapText="1"/>
    </xf>
    <xf numFmtId="0" fontId="57" fillId="34" borderId="14" xfId="0" applyFont="1" applyFill="1" applyBorder="1" applyAlignment="1">
      <alignment horizontal="left" vertical="center" wrapText="1"/>
    </xf>
    <xf numFmtId="0" fontId="57" fillId="34" borderId="18" xfId="0" applyFont="1" applyFill="1" applyBorder="1" applyAlignment="1">
      <alignment horizontal="left" vertical="center" wrapText="1"/>
    </xf>
    <xf numFmtId="0" fontId="56" fillId="34" borderId="51" xfId="0" applyFont="1" applyFill="1" applyBorder="1" applyAlignment="1">
      <alignment horizontal="left" vertical="center" wrapText="1"/>
    </xf>
    <xf numFmtId="0" fontId="56" fillId="34" borderId="39" xfId="0" applyFont="1" applyFill="1" applyBorder="1" applyAlignment="1">
      <alignment horizontal="left" vertical="center" wrapText="1"/>
    </xf>
    <xf numFmtId="0" fontId="56" fillId="34" borderId="52" xfId="0" applyFont="1" applyFill="1" applyBorder="1" applyAlignment="1">
      <alignment horizontal="left" vertical="center" wrapText="1"/>
    </xf>
    <xf numFmtId="0" fontId="63" fillId="0" borderId="0" xfId="0" applyFont="1" applyAlignment="1">
      <alignment horizontal="center"/>
    </xf>
    <xf numFmtId="0" fontId="64" fillId="0" borderId="0" xfId="0" applyFont="1" applyAlignment="1">
      <alignment horizontal="center"/>
    </xf>
    <xf numFmtId="0" fontId="65" fillId="0" borderId="0" xfId="0" applyFont="1" applyAlignment="1">
      <alignment/>
    </xf>
    <xf numFmtId="0" fontId="66" fillId="0" borderId="0" xfId="0" applyFont="1" applyAlignment="1">
      <alignment horizontal="center" wrapText="1"/>
    </xf>
    <xf numFmtId="191" fontId="67" fillId="0" borderId="0" xfId="0" applyNumberFormat="1" applyFont="1" applyAlignment="1">
      <alignment/>
    </xf>
    <xf numFmtId="0" fontId="68" fillId="0" borderId="0" xfId="0" applyFont="1" applyAlignment="1">
      <alignment horizontal="center" vertical="center" wrapText="1"/>
    </xf>
    <xf numFmtId="0" fontId="48" fillId="0" borderId="0" xfId="0" applyFont="1" applyAlignment="1">
      <alignment vertical="center" wrapText="1"/>
    </xf>
    <xf numFmtId="0" fontId="59" fillId="0" borderId="0" xfId="0" applyFont="1" applyFill="1" applyAlignment="1">
      <alignment horizontal="center"/>
    </xf>
    <xf numFmtId="0" fontId="46" fillId="0" borderId="0" xfId="0" applyFont="1" applyAlignment="1">
      <alignment horizontal="center" vertical="center" wrapText="1"/>
    </xf>
    <xf numFmtId="0" fontId="12" fillId="0" borderId="0" xfId="0" applyFont="1" applyFill="1" applyAlignment="1">
      <alignment horizontal="center" vertical="center"/>
    </xf>
    <xf numFmtId="0" fontId="46" fillId="0" borderId="0" xfId="0" applyFont="1" applyAlignment="1">
      <alignment vertical="center" wrapText="1"/>
    </xf>
    <xf numFmtId="0" fontId="46" fillId="0" borderId="0" xfId="0" applyFont="1" applyAlignment="1">
      <alignment/>
    </xf>
    <xf numFmtId="4" fontId="46" fillId="0" borderId="0" xfId="0" applyNumberFormat="1" applyFont="1" applyAlignment="1">
      <alignment/>
    </xf>
    <xf numFmtId="10" fontId="46" fillId="0" borderId="0" xfId="0" applyNumberFormat="1" applyFont="1" applyAlignment="1">
      <alignment/>
    </xf>
    <xf numFmtId="0" fontId="59" fillId="0" borderId="0" xfId="0" applyFont="1" applyAlignment="1">
      <alignment horizontal="center" vertical="center"/>
    </xf>
    <xf numFmtId="0" fontId="46" fillId="0" borderId="0" xfId="0" applyFont="1" applyAlignment="1">
      <alignment horizontal="center" vertical="center"/>
    </xf>
    <xf numFmtId="0" fontId="46" fillId="0" borderId="16" xfId="0" applyFont="1" applyBorder="1" applyAlignment="1">
      <alignment horizontal="center" vertical="center" wrapText="1"/>
    </xf>
    <xf numFmtId="0" fontId="4" fillId="0" borderId="49" xfId="0" applyFont="1" applyBorder="1" applyAlignment="1">
      <alignment vertical="center" wrapText="1"/>
    </xf>
    <xf numFmtId="0" fontId="4" fillId="0" borderId="13" xfId="0" applyFont="1" applyBorder="1" applyAlignment="1">
      <alignment vertical="center" wrapText="1"/>
    </xf>
    <xf numFmtId="49" fontId="0" fillId="0" borderId="14" xfId="0" applyNumberFormat="1" applyBorder="1" applyAlignment="1">
      <alignment horizontal="left" vertical="center" wrapText="1"/>
    </xf>
    <xf numFmtId="4" fontId="0" fillId="0" borderId="14" xfId="0" applyNumberFormat="1" applyBorder="1" applyAlignment="1">
      <alignment horizontal="right" vertical="center"/>
    </xf>
    <xf numFmtId="0" fontId="8" fillId="0" borderId="14" xfId="0" applyFont="1" applyBorder="1" applyAlignment="1">
      <alignment horizontal="right" vertical="center"/>
    </xf>
    <xf numFmtId="0" fontId="8" fillId="0" borderId="14" xfId="0" applyFont="1" applyBorder="1" applyAlignment="1">
      <alignment vertical="center"/>
    </xf>
    <xf numFmtId="0" fontId="4" fillId="0" borderId="15" xfId="0" applyFont="1" applyBorder="1" applyAlignment="1">
      <alignment horizontal="center" vertical="center" wrapText="1"/>
    </xf>
    <xf numFmtId="0" fontId="4" fillId="0" borderId="15" xfId="0" applyFont="1" applyBorder="1" applyAlignment="1">
      <alignment horizontal="right"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3" xfId="51"/>
    <cellStyle name="Currency" xfId="52"/>
    <cellStyle name="Currency [0]" xfId="53"/>
    <cellStyle name="Neutral"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1</xdr:row>
      <xdr:rowOff>38100</xdr:rowOff>
    </xdr:from>
    <xdr:to>
      <xdr:col>3</xdr:col>
      <xdr:colOff>1943100</xdr:colOff>
      <xdr:row>1</xdr:row>
      <xdr:rowOff>1562100</xdr:rowOff>
    </xdr:to>
    <xdr:pic>
      <xdr:nvPicPr>
        <xdr:cNvPr id="1" name="Picture 2" descr="Explorar0001"/>
        <xdr:cNvPicPr preferRelativeResize="1">
          <a:picLocks noChangeAspect="1"/>
        </xdr:cNvPicPr>
      </xdr:nvPicPr>
      <xdr:blipFill>
        <a:blip r:embed="rId1"/>
        <a:stretch>
          <a:fillRect/>
        </a:stretch>
      </xdr:blipFill>
      <xdr:spPr>
        <a:xfrm>
          <a:off x="1990725" y="200025"/>
          <a:ext cx="1781175" cy="1524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CSERVER\Pases\Mis%20documentos\Movimientos%20contables\Presupuestos%202008\Pres.%20Ord.%202008\Presupuesto%20ordinario%202008%20contraloria%20(version%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s.%20Extraordinario%201-2023%20Consolid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Ingresos"/>
      <sheetName val="Just. Ingr."/>
      <sheetName val="Detalle General Gastos"/>
      <sheetName val="Detalle bienes y serv."/>
      <sheetName val="Resu.Egresos"/>
      <sheetName val="Egr.Part.Progr."/>
      <sheetName val="Just. Prog.I"/>
      <sheetName val="Prog.I"/>
      <sheetName val="Just.Prog.II"/>
      <sheetName val="Prog.II"/>
      <sheetName val="Just.Prog.III"/>
      <sheetName val="Pogr.III"/>
      <sheetName val="Apli.Prog.Part."/>
      <sheetName val="cuadros"/>
      <sheetName val="cuadro 1 Aplica total"/>
      <sheetName val="cuadro 2 relac.de puestos"/>
      <sheetName val="cuadro 3 salario alcalde"/>
      <sheetName val="Cuadro 4 Det. Deuda"/>
      <sheetName val="Cuadro 5 Det.Transf."/>
      <sheetName val="anexos"/>
      <sheetName val="Anexo 1 Relac. ing-gas"/>
      <sheetName val="Anexo 2 20% sanidad"/>
      <sheetName val="Anexo 3 dietas"/>
      <sheetName val="Anexo 4 Car. Soc."/>
      <sheetName val="Anexo 8 Incentivos"/>
      <sheetName val="Hoja1"/>
      <sheetName val="Cert. Pres. Ord"/>
      <sheetName val="Hoja2"/>
    </sheetNames>
    <sheetDataSet>
      <sheetData sheetId="5">
        <row r="33">
          <cell r="A33" t="str">
            <v>Elaborado por: Trentino Mazza Corrales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portada"/>
      <sheetName val="INGRESOS"/>
      <sheetName val="Just Ing."/>
      <sheetName val="Niveles de aprobacion CGR"/>
      <sheetName val="Det Obj Prog."/>
      <sheetName val="Estruc Prog Detallada"/>
      <sheetName val="Clasif Econo Cons"/>
      <sheetName val="Hoja4"/>
      <sheetName val="Hoja3"/>
      <sheetName val="Obj gasto prog1 jim"/>
      <sheetName val="Or. y Apl. cuad 1"/>
      <sheetName val="Obj prog 2 Jim"/>
      <sheetName val="Obj prog 3 Jim "/>
      <sheetName val="just. egre."/>
      <sheetName val="Obj Prog 3 Tuc"/>
      <sheetName val="Obj Prog 1 Tuc"/>
      <sheetName val="Obj prog 2 Tuc"/>
      <sheetName val="Cargas soc. anexo 4"/>
      <sheetName val="Hoja2"/>
      <sheetName val="Ingr-gasto anex 1"/>
      <sheetName val="acued2"/>
      <sheetName val="cuadros"/>
      <sheetName val="Cuad 2 Rec. hum "/>
      <sheetName val="Rel. de Puestos anexo 9 base"/>
      <sheetName val=" Sala Alca cuaro 3"/>
      <sheetName val="Deuda Cuad 4"/>
      <sheetName val="Aportes cuadro 5"/>
      <sheetName val="DIETAS cuadro 6"/>
      <sheetName val="Incent cuadro 7"/>
      <sheetName val="anexos"/>
      <sheetName val="gastos sani ane 2"/>
      <sheetName val="Clasf Econ Det Tuc"/>
      <sheetName val="gastos de publi anexo 5"/>
      <sheetName val="Adq bienes y serv anexo 7"/>
      <sheetName val="Clasif Econo Det Jim"/>
      <sheetName val="Det. Gen Part. Prog,"/>
      <sheetName val="Estruc Progr"/>
      <sheetName val="Obj gasto prog 4"/>
      <sheetName val="Rel puestos Tuc"/>
      <sheetName val="GASTOS DE ADM"/>
      <sheetName val="Información Vigencians Ant"/>
      <sheetName val="REM plurianual"/>
      <sheetName val="Hoja1"/>
      <sheetName val="PLURI"/>
      <sheetName val="Proy Inversion"/>
      <sheetName val="UNID DE DESA"/>
      <sheetName val="UD 20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I24"/>
  <sheetViews>
    <sheetView zoomScalePageLayoutView="0" workbookViewId="0" topLeftCell="A18">
      <selection activeCell="D25" sqref="D25"/>
    </sheetView>
  </sheetViews>
  <sheetFormatPr defaultColWidth="11.421875" defaultRowHeight="12.75"/>
  <cols>
    <col min="1" max="1" width="7.8515625" style="367" customWidth="1"/>
    <col min="2" max="2" width="8.140625" style="367" customWidth="1"/>
    <col min="3" max="3" width="11.421875" style="367" customWidth="1"/>
    <col min="4" max="4" width="42.7109375" style="367" bestFit="1" customWidth="1"/>
    <col min="5" max="5" width="11.421875" style="367" customWidth="1"/>
    <col min="6" max="6" width="22.00390625" style="367" customWidth="1"/>
    <col min="7" max="7" width="0" style="367" hidden="1" customWidth="1"/>
    <col min="8" max="8" width="0.85546875" style="367" hidden="1" customWidth="1"/>
    <col min="9" max="16384" width="11.421875" style="367" customWidth="1"/>
  </cols>
  <sheetData>
    <row r="2" ht="126" customHeight="1"/>
    <row r="3" ht="30" customHeight="1"/>
    <row r="4" ht="30" customHeight="1"/>
    <row r="5" spans="1:8" ht="33.75">
      <c r="A5" s="835" t="s">
        <v>118</v>
      </c>
      <c r="B5" s="835"/>
      <c r="C5" s="835"/>
      <c r="D5" s="835"/>
      <c r="E5" s="835"/>
      <c r="F5" s="835"/>
      <c r="G5" s="835"/>
      <c r="H5" s="835"/>
    </row>
    <row r="6" ht="10.5" customHeight="1"/>
    <row r="7" ht="12.75" hidden="1"/>
    <row r="8" ht="12.75" hidden="1"/>
    <row r="9" spans="1:8" ht="28.5" hidden="1">
      <c r="A9" s="836"/>
      <c r="B9" s="836"/>
      <c r="C9" s="836"/>
      <c r="D9" s="836"/>
      <c r="E9" s="836"/>
      <c r="F9" s="836"/>
      <c r="G9" s="836"/>
      <c r="H9" s="836"/>
    </row>
    <row r="10" spans="1:8" ht="28.5" hidden="1">
      <c r="A10" s="837"/>
      <c r="B10" s="837"/>
      <c r="C10" s="837"/>
      <c r="D10" s="837"/>
      <c r="E10" s="837"/>
      <c r="F10" s="837"/>
      <c r="G10" s="837"/>
      <c r="H10" s="837"/>
    </row>
    <row r="11" spans="1:8" ht="28.5" hidden="1">
      <c r="A11" s="837"/>
      <c r="B11" s="837"/>
      <c r="C11" s="837"/>
      <c r="D11" s="837"/>
      <c r="E11" s="837"/>
      <c r="F11" s="837"/>
      <c r="G11" s="837"/>
      <c r="H11" s="837"/>
    </row>
    <row r="12" spans="1:8" ht="23.25" customHeight="1">
      <c r="A12" s="838"/>
      <c r="B12" s="838"/>
      <c r="C12" s="838"/>
      <c r="D12" s="838"/>
      <c r="E12" s="838"/>
      <c r="F12" s="838"/>
      <c r="G12" s="838"/>
      <c r="H12" s="838"/>
    </row>
    <row r="17" spans="1:9" ht="48" customHeight="1">
      <c r="A17" s="840" t="s">
        <v>704</v>
      </c>
      <c r="B17" s="840"/>
      <c r="C17" s="840"/>
      <c r="D17" s="840"/>
      <c r="E17" s="840"/>
      <c r="F17" s="840"/>
      <c r="G17" s="840"/>
      <c r="H17" s="840"/>
      <c r="I17" s="840"/>
    </row>
    <row r="18" ht="30" customHeight="1"/>
    <row r="19" ht="16.5" customHeight="1"/>
    <row r="24" ht="18.75">
      <c r="D24" s="839">
        <v>45056</v>
      </c>
    </row>
  </sheetData>
  <sheetProtection/>
  <mergeCells count="4">
    <mergeCell ref="A5:H5"/>
    <mergeCell ref="A9:H9"/>
    <mergeCell ref="A12:H12"/>
    <mergeCell ref="A17:I17"/>
  </mergeCells>
  <printOptions/>
  <pageMargins left="1.6929133858267718" right="0.7086614173228347" top="0.7480314960629921" bottom="0.7480314960629921" header="0.31496062992125984" footer="0.31496062992125984"/>
  <pageSetup orientation="landscape" scale="90" r:id="rId2"/>
  <drawing r:id="rId1"/>
</worksheet>
</file>

<file path=xl/worksheets/sheet10.xml><?xml version="1.0" encoding="utf-8"?>
<worksheet xmlns="http://schemas.openxmlformats.org/spreadsheetml/2006/main" xmlns:r="http://schemas.openxmlformats.org/officeDocument/2006/relationships">
  <dimension ref="A1:J42"/>
  <sheetViews>
    <sheetView zoomScalePageLayoutView="0" workbookViewId="0" topLeftCell="A65536">
      <selection activeCell="A1" sqref="A1:IV16384"/>
    </sheetView>
  </sheetViews>
  <sheetFormatPr defaultColWidth="11.421875" defaultRowHeight="12.75" zeroHeight="1"/>
  <cols>
    <col min="1" max="1" width="4.7109375" style="0" customWidth="1"/>
    <col min="2" max="2" width="29.140625" style="0" customWidth="1"/>
    <col min="3" max="3" width="16.421875" style="1" customWidth="1"/>
    <col min="4" max="4" width="16.00390625" style="1" customWidth="1"/>
    <col min="5" max="5" width="15.00390625" style="1" customWidth="1"/>
    <col min="6" max="6" width="17.8515625" style="1" hidden="1" customWidth="1"/>
    <col min="7" max="7" width="15.57421875" style="1" customWidth="1"/>
    <col min="8" max="8" width="15.57421875" style="0" customWidth="1"/>
    <col min="9" max="9" width="18.8515625" style="0" customWidth="1"/>
  </cols>
  <sheetData>
    <row r="1" spans="1:8" ht="43.5" customHeight="1" hidden="1">
      <c r="A1" s="2"/>
      <c r="B1" s="2"/>
      <c r="C1" s="4"/>
      <c r="D1" s="4"/>
      <c r="E1" s="744" t="s">
        <v>322</v>
      </c>
      <c r="F1" s="744"/>
      <c r="G1" s="744"/>
      <c r="H1" s="2"/>
    </row>
    <row r="2" spans="1:7" ht="32.25" customHeight="1" hidden="1">
      <c r="A2" s="11"/>
      <c r="B2" s="12"/>
      <c r="C2" s="13"/>
      <c r="D2" s="13"/>
      <c r="E2" s="17"/>
      <c r="F2" s="17"/>
      <c r="G2" s="18"/>
    </row>
    <row r="3" spans="1:7" ht="12.75" hidden="1">
      <c r="A3" s="14"/>
      <c r="B3" s="2"/>
      <c r="C3" s="4"/>
      <c r="D3" s="4"/>
      <c r="E3" s="3"/>
      <c r="F3" s="3"/>
      <c r="G3" s="19"/>
    </row>
    <row r="4" spans="1:7" ht="12.75" hidden="1">
      <c r="A4" s="745" t="s">
        <v>316</v>
      </c>
      <c r="B4" s="746"/>
      <c r="C4" s="746"/>
      <c r="D4" s="746"/>
      <c r="E4" s="746"/>
      <c r="F4" s="746"/>
      <c r="G4" s="747"/>
    </row>
    <row r="5" spans="1:7" ht="12.75" hidden="1">
      <c r="A5" s="745" t="str">
        <f>'Niveles de aprobacion CGR'!A41:D41</f>
        <v>PRESUPUESTO EXTRA-ORDINARIO 1-2023  *CONSOLIDADO* "AJUSTADO OFICIO CGR DFOE-LOC-0908 (05840)</v>
      </c>
      <c r="B5" s="746"/>
      <c r="C5" s="746"/>
      <c r="D5" s="746"/>
      <c r="E5" s="746"/>
      <c r="F5" s="746"/>
      <c r="G5" s="747"/>
    </row>
    <row r="6" spans="1:7" ht="12.75" hidden="1">
      <c r="A6" s="14"/>
      <c r="B6" s="2"/>
      <c r="C6" s="4"/>
      <c r="D6" s="4"/>
      <c r="E6" s="4"/>
      <c r="F6" s="4"/>
      <c r="G6" s="15"/>
    </row>
    <row r="7" spans="1:7" ht="12.75" hidden="1">
      <c r="A7" s="745" t="s">
        <v>317</v>
      </c>
      <c r="B7" s="746"/>
      <c r="C7" s="746"/>
      <c r="D7" s="746"/>
      <c r="E7" s="746"/>
      <c r="F7" s="746"/>
      <c r="G7" s="747"/>
    </row>
    <row r="8" spans="1:7" ht="13.5" hidden="1" thickBot="1">
      <c r="A8" s="14"/>
      <c r="B8" s="2"/>
      <c r="C8" s="4"/>
      <c r="D8" s="4"/>
      <c r="E8" s="4"/>
      <c r="F8" s="4"/>
      <c r="G8" s="15"/>
    </row>
    <row r="9" spans="1:8" ht="59.25" customHeight="1" hidden="1">
      <c r="A9" s="34"/>
      <c r="B9" s="35"/>
      <c r="C9" s="28" t="s">
        <v>136</v>
      </c>
      <c r="D9" s="27" t="s">
        <v>137</v>
      </c>
      <c r="E9" s="27" t="s">
        <v>138</v>
      </c>
      <c r="F9" s="27" t="s">
        <v>139</v>
      </c>
      <c r="G9" s="27" t="s">
        <v>318</v>
      </c>
      <c r="H9" s="2"/>
    </row>
    <row r="10" spans="1:8" ht="12.75" hidden="1">
      <c r="A10" s="16"/>
      <c r="B10" s="31"/>
      <c r="C10" s="29"/>
      <c r="D10" s="20"/>
      <c r="E10" s="21"/>
      <c r="F10" s="21"/>
      <c r="G10" s="20"/>
      <c r="H10" s="2"/>
    </row>
    <row r="11" spans="1:8" ht="12.75" hidden="1">
      <c r="A11" s="36"/>
      <c r="B11" s="32"/>
      <c r="C11" s="30"/>
      <c r="D11" s="22"/>
      <c r="E11" s="23"/>
      <c r="F11" s="23"/>
      <c r="G11" s="22"/>
      <c r="H11" s="2"/>
    </row>
    <row r="12" spans="1:8" ht="12.75" hidden="1">
      <c r="A12" s="37"/>
      <c r="B12" s="6"/>
      <c r="C12" s="8"/>
      <c r="D12" s="8"/>
      <c r="E12" s="8"/>
      <c r="F12" s="8"/>
      <c r="G12" s="38"/>
      <c r="H12" s="2"/>
    </row>
    <row r="13" spans="1:9" ht="12.75" hidden="1">
      <c r="A13" s="39"/>
      <c r="B13" s="7"/>
      <c r="C13" s="9"/>
      <c r="D13" s="9"/>
      <c r="E13" s="9"/>
      <c r="F13" s="9"/>
      <c r="G13" s="40"/>
      <c r="H13" s="1"/>
      <c r="I13" s="1"/>
    </row>
    <row r="14" spans="1:9" ht="12.75" hidden="1">
      <c r="A14" s="39"/>
      <c r="B14" s="7"/>
      <c r="C14" s="9"/>
      <c r="D14" s="9"/>
      <c r="E14" s="9"/>
      <c r="F14" s="9"/>
      <c r="G14" s="40"/>
      <c r="H14" s="1"/>
      <c r="I14" s="1"/>
    </row>
    <row r="15" spans="1:9" ht="21.75" customHeight="1" hidden="1">
      <c r="A15" s="41">
        <v>0</v>
      </c>
      <c r="B15" s="7" t="s">
        <v>210</v>
      </c>
      <c r="C15" s="9">
        <f>'Niveles de aprobacion CGR'!C44</f>
        <v>0</v>
      </c>
      <c r="D15" s="9">
        <f>'Niveles de aprobacion CGR'!C56</f>
        <v>8072014.450000001</v>
      </c>
      <c r="E15" s="9">
        <f>'Niveles de aprobacion CGR'!C67</f>
        <v>2000000</v>
      </c>
      <c r="F15" s="9" t="e">
        <f>'Niveles de aprobacion CGR'!#REF!</f>
        <v>#REF!</v>
      </c>
      <c r="G15" s="42" t="e">
        <f>C15+D15+E15+F15</f>
        <v>#REF!</v>
      </c>
      <c r="H15" s="1"/>
      <c r="I15" s="1"/>
    </row>
    <row r="16" spans="1:9" ht="21.75" customHeight="1" hidden="1">
      <c r="A16" s="41">
        <v>1</v>
      </c>
      <c r="B16" s="7" t="s">
        <v>228</v>
      </c>
      <c r="C16" s="9">
        <f>'Niveles de aprobacion CGR'!C45</f>
        <v>14250000</v>
      </c>
      <c r="D16" s="9">
        <f>'Niveles de aprobacion CGR'!C57</f>
        <v>28004181.45</v>
      </c>
      <c r="E16" s="9">
        <f>'Niveles de aprobacion CGR'!C68</f>
        <v>189678617.99</v>
      </c>
      <c r="F16" s="9" t="e">
        <f>'Niveles de aprobacion CGR'!#REF!</f>
        <v>#REF!</v>
      </c>
      <c r="G16" s="42" t="e">
        <f aca="true" t="shared" si="0" ref="G16:G24">C16+D16+E16+F16</f>
        <v>#REF!</v>
      </c>
      <c r="H16" s="1"/>
      <c r="I16" s="1"/>
    </row>
    <row r="17" spans="1:7" ht="21.75" customHeight="1" hidden="1">
      <c r="A17" s="41">
        <v>2</v>
      </c>
      <c r="B17" s="7" t="s">
        <v>290</v>
      </c>
      <c r="C17" s="9">
        <f>'Niveles de aprobacion CGR'!C46</f>
        <v>7355729.98</v>
      </c>
      <c r="D17" s="9">
        <f>'Niveles de aprobacion CGR'!C58</f>
        <v>14790597.26</v>
      </c>
      <c r="E17" s="9">
        <f>'Niveles de aprobacion CGR'!C69</f>
        <v>4251771.68</v>
      </c>
      <c r="F17" s="9" t="e">
        <f>'Niveles de aprobacion CGR'!#REF!</f>
        <v>#REF!</v>
      </c>
      <c r="G17" s="42" t="e">
        <f t="shared" si="0"/>
        <v>#REF!</v>
      </c>
    </row>
    <row r="18" spans="1:7" ht="21.75" customHeight="1" hidden="1">
      <c r="A18" s="41">
        <v>3</v>
      </c>
      <c r="B18" s="7" t="s">
        <v>20</v>
      </c>
      <c r="C18" s="9">
        <f>'Niveles de aprobacion CGR'!C47</f>
        <v>0</v>
      </c>
      <c r="D18" s="9">
        <f>'Niveles de aprobacion CGR'!C59</f>
        <v>0</v>
      </c>
      <c r="E18" s="9">
        <f>'Niveles de aprobacion CGR'!C70</f>
        <v>0</v>
      </c>
      <c r="F18" s="9" t="e">
        <f>'Niveles de aprobacion CGR'!#REF!</f>
        <v>#REF!</v>
      </c>
      <c r="G18" s="42" t="e">
        <f t="shared" si="0"/>
        <v>#REF!</v>
      </c>
    </row>
    <row r="19" spans="1:7" ht="21.75" customHeight="1" hidden="1">
      <c r="A19" s="41">
        <v>4</v>
      </c>
      <c r="B19" s="7" t="s">
        <v>22</v>
      </c>
      <c r="C19" s="9" t="e">
        <f>'Niveles de aprobacion CGR'!#REF!</f>
        <v>#REF!</v>
      </c>
      <c r="D19" s="9" t="e">
        <f>'Niveles de aprobacion CGR'!#REF!</f>
        <v>#REF!</v>
      </c>
      <c r="E19" s="9">
        <f>'Niveles de aprobacion CGR'!C71</f>
        <v>0</v>
      </c>
      <c r="F19" s="9" t="e">
        <f>'Niveles de aprobacion CGR'!#REF!</f>
        <v>#REF!</v>
      </c>
      <c r="G19" s="42" t="e">
        <f t="shared" si="0"/>
        <v>#REF!</v>
      </c>
    </row>
    <row r="20" spans="1:7" ht="21.75" customHeight="1" hidden="1">
      <c r="A20" s="41">
        <v>5</v>
      </c>
      <c r="B20" s="7" t="s">
        <v>319</v>
      </c>
      <c r="C20" s="9">
        <f>'Niveles de aprobacion CGR'!C48</f>
        <v>12350000</v>
      </c>
      <c r="D20" s="9">
        <f>'Niveles de aprobacion CGR'!C60</f>
        <v>3782056.8</v>
      </c>
      <c r="E20" s="9">
        <f>'Niveles de aprobacion CGR'!C72</f>
        <v>131664758.78999999</v>
      </c>
      <c r="F20" s="9" t="e">
        <f>'Niveles de aprobacion CGR'!#REF!</f>
        <v>#REF!</v>
      </c>
      <c r="G20" s="42" t="e">
        <f t="shared" si="0"/>
        <v>#REF!</v>
      </c>
    </row>
    <row r="21" spans="1:7" ht="21.75" customHeight="1" hidden="1">
      <c r="A21" s="41">
        <v>6</v>
      </c>
      <c r="B21" s="7" t="s">
        <v>143</v>
      </c>
      <c r="C21" s="9">
        <f>'Niveles de aprobacion CGR'!C49</f>
        <v>20153072.65</v>
      </c>
      <c r="D21" s="9">
        <f>'Niveles de aprobacion CGR'!C61</f>
        <v>0</v>
      </c>
      <c r="E21" s="9">
        <f>'Niveles de aprobacion CGR'!C73</f>
        <v>0</v>
      </c>
      <c r="F21" s="9" t="e">
        <f>'Niveles de aprobacion CGR'!#REF!</f>
        <v>#REF!</v>
      </c>
      <c r="G21" s="42" t="e">
        <f t="shared" si="0"/>
        <v>#REF!</v>
      </c>
    </row>
    <row r="22" spans="1:7" ht="21.75" customHeight="1" hidden="1">
      <c r="A22" s="41">
        <v>7</v>
      </c>
      <c r="B22" s="7" t="s">
        <v>151</v>
      </c>
      <c r="C22" s="9">
        <f>'Niveles de aprobacion CGR'!C50</f>
        <v>0</v>
      </c>
      <c r="D22" s="9">
        <f>'Niveles de aprobacion CGR'!C62</f>
        <v>0</v>
      </c>
      <c r="E22" s="9">
        <f>'Niveles de aprobacion CGR'!C74</f>
        <v>0</v>
      </c>
      <c r="F22" s="9" t="e">
        <f>'Niveles de aprobacion CGR'!#REF!</f>
        <v>#REF!</v>
      </c>
      <c r="G22" s="42" t="e">
        <f t="shared" si="0"/>
        <v>#REF!</v>
      </c>
    </row>
    <row r="23" spans="1:7" ht="21.75" customHeight="1" hidden="1">
      <c r="A23" s="41">
        <v>8</v>
      </c>
      <c r="B23" s="7" t="s">
        <v>88</v>
      </c>
      <c r="C23" s="9">
        <f>'Niveles de aprobacion CGR'!C51</f>
        <v>0</v>
      </c>
      <c r="D23" s="9">
        <f>'Niveles de aprobacion CGR'!C63</f>
        <v>0</v>
      </c>
      <c r="E23" s="9">
        <f>'Niveles de aprobacion CGR'!C75</f>
        <v>0</v>
      </c>
      <c r="F23" s="9" t="e">
        <f>'Niveles de aprobacion CGR'!#REF!</f>
        <v>#REF!</v>
      </c>
      <c r="G23" s="42" t="e">
        <f t="shared" si="0"/>
        <v>#REF!</v>
      </c>
    </row>
    <row r="24" spans="1:7" ht="21.75" customHeight="1" hidden="1">
      <c r="A24" s="41">
        <v>9</v>
      </c>
      <c r="B24" s="7" t="s">
        <v>90</v>
      </c>
      <c r="C24" s="9">
        <f>'Niveles de aprobacion CGR'!C52</f>
        <v>4008503</v>
      </c>
      <c r="D24" s="9">
        <f>'Niveles de aprobacion CGR'!C64</f>
        <v>9476675.7</v>
      </c>
      <c r="E24" s="9">
        <f>'Niveles de aprobacion CGR'!C76</f>
        <v>24115488.75</v>
      </c>
      <c r="F24" s="9" t="e">
        <f>'Niveles de aprobacion CGR'!#REF!</f>
        <v>#REF!</v>
      </c>
      <c r="G24" s="42" t="e">
        <f t="shared" si="0"/>
        <v>#REF!</v>
      </c>
    </row>
    <row r="25" spans="1:7" ht="12.75" hidden="1">
      <c r="A25" s="43"/>
      <c r="B25" s="5"/>
      <c r="C25" s="9"/>
      <c r="D25" s="10"/>
      <c r="E25" s="10"/>
      <c r="F25" s="10"/>
      <c r="G25" s="44"/>
    </row>
    <row r="26" spans="1:9" ht="27.75" customHeight="1" hidden="1" thickBot="1">
      <c r="A26" s="45" t="s">
        <v>320</v>
      </c>
      <c r="B26" s="46"/>
      <c r="C26" s="47" t="e">
        <f>SUM(C15:C25)</f>
        <v>#REF!</v>
      </c>
      <c r="D26" s="47" t="e">
        <f>SUM(D15:D25)</f>
        <v>#REF!</v>
      </c>
      <c r="E26" s="47">
        <f>SUM(E15:E25)</f>
        <v>351710637.21000004</v>
      </c>
      <c r="F26" s="47" t="e">
        <f>SUM(F15:F25)</f>
        <v>#REF!</v>
      </c>
      <c r="G26" s="48" t="e">
        <f>SUM(G15:G25)</f>
        <v>#REF!</v>
      </c>
      <c r="I26" s="743"/>
    </row>
    <row r="27" spans="3:9" ht="23.25" customHeight="1" hidden="1">
      <c r="C27" s="33" t="e">
        <f>C26/$G$26</f>
        <v>#REF!</v>
      </c>
      <c r="D27" s="33" t="e">
        <f>D26/$G$26</f>
        <v>#REF!</v>
      </c>
      <c r="E27" s="33" t="e">
        <f>E26/$G$26</f>
        <v>#REF!</v>
      </c>
      <c r="F27" s="33" t="e">
        <f>F26/$G$26</f>
        <v>#REF!</v>
      </c>
      <c r="G27" s="33" t="e">
        <f>SUM(C27:E27)</f>
        <v>#REF!</v>
      </c>
      <c r="I27" s="743"/>
    </row>
    <row r="28" spans="1:9" ht="12.75" hidden="1">
      <c r="A28" s="1"/>
      <c r="I28" s="743"/>
    </row>
    <row r="29" spans="2:10" ht="27" customHeight="1" hidden="1">
      <c r="B29" s="26" t="str">
        <f>'[1]Resu.Egresos'!A33</f>
        <v>Elaborado por: Trentino Mazza Corrales</v>
      </c>
      <c r="I29" s="743"/>
      <c r="J29" s="24"/>
    </row>
    <row r="30" spans="1:2" ht="12.75" hidden="1">
      <c r="A30" s="25"/>
      <c r="B30" s="26">
        <f>'Niveles de aprobacion CGR'!B79</f>
        <v>45056</v>
      </c>
    </row>
    <row r="31" spans="1:2" ht="12.75" hidden="1">
      <c r="A31" s="25"/>
      <c r="B31" s="25"/>
    </row>
    <row r="32" spans="1:2" ht="12.75" hidden="1">
      <c r="A32" s="25"/>
      <c r="B32" s="25"/>
    </row>
    <row r="33" spans="1:2" ht="12.75" hidden="1">
      <c r="A33" s="25"/>
      <c r="B33" s="25"/>
    </row>
    <row r="34" spans="1:2" ht="12.75" hidden="1">
      <c r="A34" s="25"/>
      <c r="B34" s="25"/>
    </row>
    <row r="35" spans="1:2" ht="12.75" hidden="1">
      <c r="A35" s="25"/>
      <c r="B35" s="25"/>
    </row>
    <row r="36" spans="1:2" ht="12.75" hidden="1">
      <c r="A36" s="25"/>
      <c r="B36" s="25"/>
    </row>
    <row r="37" spans="1:2" ht="12.75" hidden="1">
      <c r="A37" s="25"/>
      <c r="B37" s="25"/>
    </row>
    <row r="38" spans="1:2" ht="12.75" hidden="1">
      <c r="A38" s="25"/>
      <c r="B38" s="25"/>
    </row>
    <row r="39" spans="1:2" ht="12.75" hidden="1">
      <c r="A39" s="25"/>
      <c r="B39" s="25"/>
    </row>
    <row r="40" spans="1:2" ht="12.75" hidden="1">
      <c r="A40" s="25"/>
      <c r="B40" s="25"/>
    </row>
    <row r="41" spans="1:2" ht="12.75" hidden="1">
      <c r="A41" s="25"/>
      <c r="B41" s="25"/>
    </row>
    <row r="42" spans="1:2" ht="12.75" hidden="1">
      <c r="A42" s="25"/>
      <c r="B42" s="25"/>
    </row>
  </sheetData>
  <sheetProtection/>
  <mergeCells count="5">
    <mergeCell ref="I26:I29"/>
    <mergeCell ref="E1:G1"/>
    <mergeCell ref="A4:G4"/>
    <mergeCell ref="A5:G5"/>
    <mergeCell ref="A7:G7"/>
  </mergeCells>
  <printOptions/>
  <pageMargins left="0.66" right="0.7086614173228347" top="0.7480314960629921" bottom="0.7480314960629921" header="0.31496062992125984" footer="0.31496062992125984"/>
  <pageSetup horizontalDpi="360" verticalDpi="360" orientation="portrait" paperSize="126" scale="90" r:id="rId1"/>
</worksheet>
</file>

<file path=xl/worksheets/sheet2.xml><?xml version="1.0" encoding="utf-8"?>
<worksheet xmlns="http://schemas.openxmlformats.org/spreadsheetml/2006/main" xmlns:r="http://schemas.openxmlformats.org/officeDocument/2006/relationships">
  <dimension ref="A1:I35"/>
  <sheetViews>
    <sheetView zoomScalePageLayoutView="0" workbookViewId="0" topLeftCell="A1">
      <pane xSplit="1" ySplit="6" topLeftCell="B16" activePane="bottomRight" state="frozen"/>
      <selection pane="topLeft" activeCell="A1" sqref="A1"/>
      <selection pane="topRight" activeCell="B1" sqref="B1"/>
      <selection pane="bottomLeft" activeCell="A11" sqref="A11"/>
      <selection pane="bottomRight" activeCell="B35" sqref="B35"/>
    </sheetView>
  </sheetViews>
  <sheetFormatPr defaultColWidth="11.421875" defaultRowHeight="12.75"/>
  <cols>
    <col min="1" max="1" width="18.7109375" style="334" bestFit="1" customWidth="1"/>
    <col min="2" max="2" width="51.8515625" style="335" customWidth="1"/>
    <col min="3" max="3" width="15.28125" style="362" bestFit="1" customWidth="1"/>
    <col min="4" max="4" width="17.57421875" style="362" bestFit="1" customWidth="1"/>
    <col min="5" max="5" width="15.28125" style="362" bestFit="1" customWidth="1"/>
    <col min="6" max="6" width="8.28125" style="363" bestFit="1" customWidth="1"/>
    <col min="7" max="7" width="2.140625" style="363" customWidth="1"/>
    <col min="8" max="8" width="11.421875" style="334" customWidth="1"/>
    <col min="9" max="11" width="11.421875" style="335" customWidth="1"/>
    <col min="12" max="12" width="11.421875" style="334" customWidth="1"/>
    <col min="13" max="15" width="11.421875" style="335" customWidth="1"/>
    <col min="16" max="16" width="11.421875" style="334" customWidth="1"/>
    <col min="17" max="19" width="11.421875" style="335" customWidth="1"/>
    <col min="20" max="20" width="11.421875" style="334" customWidth="1"/>
    <col min="21" max="23" width="11.421875" style="335" customWidth="1"/>
    <col min="24" max="24" width="11.421875" style="334" customWidth="1"/>
    <col min="25" max="27" width="11.421875" style="335" customWidth="1"/>
    <col min="28" max="28" width="11.421875" style="334" customWidth="1"/>
    <col min="29" max="31" width="11.421875" style="335" customWidth="1"/>
    <col min="32" max="32" width="11.421875" style="334" customWidth="1"/>
    <col min="33" max="35" width="11.421875" style="335" customWidth="1"/>
    <col min="36" max="36" width="11.421875" style="334" customWidth="1"/>
    <col min="37" max="39" width="11.421875" style="335" customWidth="1"/>
    <col min="40" max="40" width="11.421875" style="334" customWidth="1"/>
    <col min="41" max="43" width="11.421875" style="335" customWidth="1"/>
    <col min="44" max="44" width="11.421875" style="334" customWidth="1"/>
    <col min="45" max="47" width="11.421875" style="335" customWidth="1"/>
    <col min="48" max="48" width="11.421875" style="334" customWidth="1"/>
    <col min="49" max="51" width="11.421875" style="335" customWidth="1"/>
    <col min="52" max="52" width="11.421875" style="334" customWidth="1"/>
    <col min="53" max="55" width="11.421875" style="335" customWidth="1"/>
    <col min="56" max="56" width="11.421875" style="334" customWidth="1"/>
    <col min="57" max="59" width="11.421875" style="335" customWidth="1"/>
    <col min="60" max="60" width="11.421875" style="334" customWidth="1"/>
    <col min="61" max="63" width="11.421875" style="335" customWidth="1"/>
    <col min="64" max="64" width="11.421875" style="334" customWidth="1"/>
    <col min="65" max="67" width="11.421875" style="335" customWidth="1"/>
    <col min="68" max="68" width="11.421875" style="334" customWidth="1"/>
    <col min="69" max="71" width="11.421875" style="335" customWidth="1"/>
    <col min="72" max="72" width="11.421875" style="334" customWidth="1"/>
    <col min="73" max="75" width="11.421875" style="335" customWidth="1"/>
    <col min="76" max="76" width="11.421875" style="334" customWidth="1"/>
    <col min="77" max="79" width="11.421875" style="335" customWidth="1"/>
    <col min="80" max="80" width="11.421875" style="334" customWidth="1"/>
    <col min="81" max="83" width="11.421875" style="335" customWidth="1"/>
    <col min="84" max="84" width="11.421875" style="334" customWidth="1"/>
    <col min="85" max="87" width="11.421875" style="335" customWidth="1"/>
    <col min="88" max="88" width="11.421875" style="334" customWidth="1"/>
    <col min="89" max="91" width="11.421875" style="335" customWidth="1"/>
    <col min="92" max="92" width="11.421875" style="334" customWidth="1"/>
    <col min="93" max="95" width="11.421875" style="335" customWidth="1"/>
    <col min="96" max="96" width="11.421875" style="334" customWidth="1"/>
    <col min="97" max="99" width="11.421875" style="335" customWidth="1"/>
    <col min="100" max="100" width="11.421875" style="334" customWidth="1"/>
    <col min="101" max="103" width="11.421875" style="335" customWidth="1"/>
    <col min="104" max="104" width="11.421875" style="334" customWidth="1"/>
    <col min="105" max="107" width="11.421875" style="335" customWidth="1"/>
    <col min="108" max="108" width="11.421875" style="334" customWidth="1"/>
    <col min="109" max="111" width="11.421875" style="335" customWidth="1"/>
    <col min="112" max="112" width="11.421875" style="334" customWidth="1"/>
    <col min="113" max="115" width="11.421875" style="335" customWidth="1"/>
    <col min="116" max="116" width="11.421875" style="334" customWidth="1"/>
    <col min="117" max="119" width="11.421875" style="335" customWidth="1"/>
    <col min="120" max="120" width="11.421875" style="334" customWidth="1"/>
    <col min="121" max="123" width="11.421875" style="335" customWidth="1"/>
    <col min="124" max="124" width="11.421875" style="334" customWidth="1"/>
    <col min="125" max="127" width="11.421875" style="335" customWidth="1"/>
    <col min="128" max="128" width="11.421875" style="334" customWidth="1"/>
    <col min="129" max="131" width="11.421875" style="335" customWidth="1"/>
    <col min="132" max="132" width="11.421875" style="334" customWidth="1"/>
    <col min="133" max="135" width="11.421875" style="335" customWidth="1"/>
    <col min="136" max="136" width="11.421875" style="334" customWidth="1"/>
    <col min="137" max="139" width="11.421875" style="335" customWidth="1"/>
    <col min="140" max="140" width="11.421875" style="334" customWidth="1"/>
    <col min="141" max="143" width="11.421875" style="335" customWidth="1"/>
    <col min="144" max="144" width="11.421875" style="334" customWidth="1"/>
    <col min="145" max="147" width="11.421875" style="335" customWidth="1"/>
    <col min="148" max="148" width="11.421875" style="334" customWidth="1"/>
    <col min="149" max="151" width="11.421875" style="335" customWidth="1"/>
    <col min="152" max="152" width="11.421875" style="334" customWidth="1"/>
    <col min="153" max="155" width="11.421875" style="335" customWidth="1"/>
    <col min="156" max="156" width="11.421875" style="334" customWidth="1"/>
    <col min="157" max="159" width="11.421875" style="335" customWidth="1"/>
    <col min="160" max="160" width="11.421875" style="334" customWidth="1"/>
    <col min="161" max="163" width="11.421875" style="335" customWidth="1"/>
    <col min="164" max="164" width="11.421875" style="334" customWidth="1"/>
    <col min="165" max="167" width="11.421875" style="335" customWidth="1"/>
    <col min="168" max="168" width="11.421875" style="334" customWidth="1"/>
    <col min="169" max="171" width="11.421875" style="335" customWidth="1"/>
    <col min="172" max="172" width="11.421875" style="334" customWidth="1"/>
    <col min="173" max="175" width="11.421875" style="335" customWidth="1"/>
    <col min="176" max="176" width="11.421875" style="334" customWidth="1"/>
    <col min="177" max="179" width="11.421875" style="335" customWidth="1"/>
    <col min="180" max="180" width="11.421875" style="334" customWidth="1"/>
    <col min="181" max="183" width="11.421875" style="335" customWidth="1"/>
    <col min="184" max="184" width="11.421875" style="334" customWidth="1"/>
    <col min="185" max="187" width="11.421875" style="335" customWidth="1"/>
    <col min="188" max="188" width="11.421875" style="334" customWidth="1"/>
    <col min="189" max="191" width="11.421875" style="335" customWidth="1"/>
    <col min="192" max="192" width="11.421875" style="334" customWidth="1"/>
    <col min="193" max="195" width="11.421875" style="335" customWidth="1"/>
    <col min="196" max="196" width="11.421875" style="334" customWidth="1"/>
    <col min="197" max="199" width="11.421875" style="335" customWidth="1"/>
    <col min="200" max="200" width="11.421875" style="334" customWidth="1"/>
    <col min="201" max="203" width="11.421875" style="335" customWidth="1"/>
    <col min="204" max="204" width="11.421875" style="334" customWidth="1"/>
    <col min="205" max="207" width="11.421875" style="335" customWidth="1"/>
    <col min="208" max="208" width="11.421875" style="334" customWidth="1"/>
    <col min="209" max="211" width="11.421875" style="335" customWidth="1"/>
    <col min="212" max="212" width="11.421875" style="334" customWidth="1"/>
    <col min="213" max="215" width="11.421875" style="335" customWidth="1"/>
    <col min="216" max="216" width="11.421875" style="334" customWidth="1"/>
    <col min="217" max="219" width="11.421875" style="335" customWidth="1"/>
    <col min="220" max="220" width="11.421875" style="334" customWidth="1"/>
    <col min="221" max="223" width="11.421875" style="335" customWidth="1"/>
    <col min="224" max="224" width="11.421875" style="334" customWidth="1"/>
    <col min="225" max="227" width="11.421875" style="335" customWidth="1"/>
    <col min="228" max="228" width="11.421875" style="334" customWidth="1"/>
    <col min="229" max="16384" width="11.421875" style="335" customWidth="1"/>
  </cols>
  <sheetData>
    <row r="1" spans="1:7" ht="15.75" customHeight="1">
      <c r="A1" s="842" t="s">
        <v>118</v>
      </c>
      <c r="B1" s="842"/>
      <c r="C1" s="842"/>
      <c r="D1" s="842"/>
      <c r="E1" s="842"/>
      <c r="F1" s="842"/>
      <c r="G1" s="333"/>
    </row>
    <row r="2" spans="1:7" ht="15.75" customHeight="1">
      <c r="A2" s="842" t="s">
        <v>202</v>
      </c>
      <c r="B2" s="842"/>
      <c r="C2" s="842"/>
      <c r="D2" s="842"/>
      <c r="E2" s="842"/>
      <c r="F2" s="842"/>
      <c r="G2" s="333"/>
    </row>
    <row r="3" spans="1:9" ht="15.75" customHeight="1">
      <c r="A3" s="843" t="s">
        <v>704</v>
      </c>
      <c r="B3" s="843"/>
      <c r="C3" s="843"/>
      <c r="D3" s="843"/>
      <c r="E3" s="843"/>
      <c r="F3" s="843"/>
      <c r="G3" s="841"/>
      <c r="H3" s="841"/>
      <c r="I3" s="841"/>
    </row>
    <row r="4" spans="1:7" ht="9" customHeight="1" thickBot="1">
      <c r="A4" s="336"/>
      <c r="B4" s="643"/>
      <c r="C4" s="643"/>
      <c r="D4" s="643"/>
      <c r="E4" s="643"/>
      <c r="F4" s="336"/>
      <c r="G4" s="336"/>
    </row>
    <row r="5" spans="1:7" ht="29.25" customHeight="1" thickBot="1">
      <c r="A5" s="337" t="s">
        <v>95</v>
      </c>
      <c r="B5" s="337" t="s">
        <v>96</v>
      </c>
      <c r="C5" s="337" t="s">
        <v>335</v>
      </c>
      <c r="D5" s="337" t="s">
        <v>336</v>
      </c>
      <c r="E5" s="337" t="s">
        <v>100</v>
      </c>
      <c r="F5" s="338" t="s">
        <v>123</v>
      </c>
      <c r="G5" s="339"/>
    </row>
    <row r="6" spans="1:7" ht="19.5" customHeight="1" thickBot="1">
      <c r="A6" s="340"/>
      <c r="B6" s="341" t="s">
        <v>202</v>
      </c>
      <c r="C6" s="342">
        <v>329011115.14000005</v>
      </c>
      <c r="D6" s="342">
        <v>144942353.36</v>
      </c>
      <c r="E6" s="342">
        <v>473953468.50000006</v>
      </c>
      <c r="F6" s="343">
        <v>1</v>
      </c>
      <c r="G6" s="344"/>
    </row>
    <row r="7" spans="1:7" ht="19.5" customHeight="1" thickBot="1">
      <c r="A7" s="340" t="s">
        <v>98</v>
      </c>
      <c r="B7" s="341" t="s">
        <v>99</v>
      </c>
      <c r="C7" s="342">
        <v>3365038</v>
      </c>
      <c r="D7" s="342">
        <v>0</v>
      </c>
      <c r="E7" s="342">
        <v>3365038</v>
      </c>
      <c r="F7" s="343">
        <v>0.007099933271192</v>
      </c>
      <c r="G7" s="344"/>
    </row>
    <row r="8" spans="1:7" ht="19.5" customHeight="1" thickBot="1">
      <c r="A8" s="337" t="s">
        <v>142</v>
      </c>
      <c r="B8" s="345" t="s">
        <v>143</v>
      </c>
      <c r="C8" s="346">
        <v>3365038</v>
      </c>
      <c r="D8" s="346">
        <v>0</v>
      </c>
      <c r="E8" s="346">
        <v>3365038</v>
      </c>
      <c r="F8" s="347">
        <v>0.007099933271192</v>
      </c>
      <c r="G8" s="348"/>
    </row>
    <row r="9" spans="1:7" ht="19.5" customHeight="1" thickBot="1">
      <c r="A9" s="337" t="s">
        <v>144</v>
      </c>
      <c r="B9" s="345" t="s">
        <v>145</v>
      </c>
      <c r="C9" s="346">
        <v>3365038</v>
      </c>
      <c r="D9" s="346">
        <v>0</v>
      </c>
      <c r="E9" s="346">
        <v>3365038</v>
      </c>
      <c r="F9" s="347">
        <v>0.007099933271192</v>
      </c>
      <c r="G9" s="348"/>
    </row>
    <row r="10" spans="1:7" ht="19.5" customHeight="1" thickBot="1">
      <c r="A10" s="349" t="s">
        <v>124</v>
      </c>
      <c r="B10" s="350" t="s">
        <v>125</v>
      </c>
      <c r="C10" s="351">
        <v>3365038</v>
      </c>
      <c r="D10" s="351">
        <v>0</v>
      </c>
      <c r="E10" s="351">
        <v>3365038</v>
      </c>
      <c r="F10" s="352">
        <v>0.007099933271192</v>
      </c>
      <c r="G10" s="353"/>
    </row>
    <row r="11" spans="1:7" ht="30.75" customHeight="1" thickBot="1">
      <c r="A11" s="354" t="s">
        <v>566</v>
      </c>
      <c r="B11" s="355" t="s">
        <v>567</v>
      </c>
      <c r="C11" s="356">
        <v>3365038</v>
      </c>
      <c r="D11" s="356">
        <v>0</v>
      </c>
      <c r="E11" s="356">
        <v>3365038</v>
      </c>
      <c r="F11" s="352">
        <v>0.007099933271192</v>
      </c>
      <c r="G11" s="353"/>
    </row>
    <row r="12" spans="1:7" ht="19.5" customHeight="1" thickBot="1">
      <c r="A12" s="357" t="s">
        <v>146</v>
      </c>
      <c r="B12" s="341" t="s">
        <v>147</v>
      </c>
      <c r="C12" s="342">
        <v>57133595.05</v>
      </c>
      <c r="D12" s="342">
        <v>26886398</v>
      </c>
      <c r="E12" s="342">
        <v>84019993.05</v>
      </c>
      <c r="F12" s="343">
        <v>0.17727477196424396</v>
      </c>
      <c r="G12" s="344"/>
    </row>
    <row r="13" spans="1:7" ht="19.5" customHeight="1" thickBot="1">
      <c r="A13" s="337" t="s">
        <v>150</v>
      </c>
      <c r="B13" s="345" t="s">
        <v>151</v>
      </c>
      <c r="C13" s="346">
        <v>57133595.05</v>
      </c>
      <c r="D13" s="346">
        <v>26886398</v>
      </c>
      <c r="E13" s="346">
        <v>84019993.05</v>
      </c>
      <c r="F13" s="347">
        <v>0.17727477196424396</v>
      </c>
      <c r="G13" s="348"/>
    </row>
    <row r="14" spans="1:7" ht="19.5" customHeight="1" thickBot="1">
      <c r="A14" s="337" t="s">
        <v>152</v>
      </c>
      <c r="B14" s="345" t="s">
        <v>153</v>
      </c>
      <c r="C14" s="346">
        <v>57133595.05</v>
      </c>
      <c r="D14" s="346">
        <v>26886398</v>
      </c>
      <c r="E14" s="346">
        <v>84019993.05</v>
      </c>
      <c r="F14" s="347">
        <v>0.17727477196424396</v>
      </c>
      <c r="G14" s="348"/>
    </row>
    <row r="15" spans="1:7" ht="19.5" customHeight="1" thickBot="1">
      <c r="A15" s="349" t="s">
        <v>154</v>
      </c>
      <c r="B15" s="350" t="s">
        <v>155</v>
      </c>
      <c r="C15" s="351">
        <v>57133595.05</v>
      </c>
      <c r="D15" s="351">
        <v>26886398</v>
      </c>
      <c r="E15" s="351">
        <v>84019993.05</v>
      </c>
      <c r="F15" s="352">
        <v>0.17727477196424396</v>
      </c>
      <c r="G15" s="353"/>
    </row>
    <row r="16" spans="1:7" ht="19.5" customHeight="1" thickBot="1">
      <c r="A16" s="358" t="s">
        <v>126</v>
      </c>
      <c r="B16" s="355" t="s">
        <v>127</v>
      </c>
      <c r="C16" s="359">
        <v>57133595.05</v>
      </c>
      <c r="D16" s="359">
        <v>26886398</v>
      </c>
      <c r="E16" s="359">
        <v>84019993.05</v>
      </c>
      <c r="F16" s="360">
        <v>0.17727477196424396</v>
      </c>
      <c r="G16" s="361"/>
    </row>
    <row r="17" spans="1:7" ht="19.5" customHeight="1" thickBot="1">
      <c r="A17" s="357" t="s">
        <v>156</v>
      </c>
      <c r="B17" s="341" t="s">
        <v>157</v>
      </c>
      <c r="C17" s="342">
        <v>268512482.09000003</v>
      </c>
      <c r="D17" s="342">
        <v>118055955.36</v>
      </c>
      <c r="E17" s="342">
        <v>386568437.45000005</v>
      </c>
      <c r="F17" s="343">
        <v>0.815625294764564</v>
      </c>
      <c r="G17" s="344"/>
    </row>
    <row r="18" spans="1:7" ht="19.5" customHeight="1" thickBot="1">
      <c r="A18" s="337" t="s">
        <v>158</v>
      </c>
      <c r="B18" s="345" t="s">
        <v>159</v>
      </c>
      <c r="C18" s="346">
        <v>268512482.09000003</v>
      </c>
      <c r="D18" s="346">
        <v>118055955.36000001</v>
      </c>
      <c r="E18" s="346">
        <v>386568437.45000005</v>
      </c>
      <c r="F18" s="347">
        <v>0.815625294764564</v>
      </c>
      <c r="G18" s="348"/>
    </row>
    <row r="19" spans="1:7" ht="19.5" customHeight="1" thickBot="1">
      <c r="A19" s="358" t="s">
        <v>160</v>
      </c>
      <c r="B19" s="355" t="s">
        <v>161</v>
      </c>
      <c r="C19" s="637">
        <v>69100841.78999999</v>
      </c>
      <c r="D19" s="637">
        <v>54301575.94</v>
      </c>
      <c r="E19" s="359">
        <v>123402417.72999999</v>
      </c>
      <c r="F19" s="360">
        <v>0.14268592464156635</v>
      </c>
      <c r="G19" s="361"/>
    </row>
    <row r="20" spans="1:7" ht="19.5" customHeight="1" thickBot="1">
      <c r="A20" s="358" t="s">
        <v>162</v>
      </c>
      <c r="B20" s="355" t="s">
        <v>163</v>
      </c>
      <c r="C20" s="637">
        <v>199411640.3</v>
      </c>
      <c r="D20" s="637">
        <v>63754379.42000001</v>
      </c>
      <c r="E20" s="359">
        <v>263166019.72000003</v>
      </c>
      <c r="F20" s="360">
        <v>0.6729393701229975</v>
      </c>
      <c r="G20" s="361"/>
    </row>
    <row r="22" ht="12.75">
      <c r="B22" s="364"/>
    </row>
    <row r="24" ht="12.75" hidden="1"/>
    <row r="25" ht="12.75" hidden="1"/>
    <row r="26" ht="12.75" hidden="1"/>
    <row r="27" ht="12.75" hidden="1"/>
    <row r="28" ht="12.75" hidden="1"/>
    <row r="29" ht="12.75" hidden="1"/>
    <row r="30" ht="12.75" hidden="1"/>
    <row r="31" ht="12.75" hidden="1"/>
    <row r="34" ht="12.75">
      <c r="B34" s="365" t="s">
        <v>337</v>
      </c>
    </row>
    <row r="35" ht="15">
      <c r="B35" s="625">
        <v>45056</v>
      </c>
    </row>
  </sheetData>
  <sheetProtection/>
  <autoFilter ref="A5:HT20"/>
  <mergeCells count="4">
    <mergeCell ref="A3:F3"/>
    <mergeCell ref="A1:F1"/>
    <mergeCell ref="A2:F2"/>
    <mergeCell ref="B4:E4"/>
  </mergeCells>
  <printOptions horizontalCentered="1"/>
  <pageMargins left="0.4724409448818898" right="0.5511811023622047" top="0.9055118110236221" bottom="0.5511811023622047" header="0.2755905511811024" footer="0.35433070866141736"/>
  <pageSetup horizontalDpi="600" verticalDpi="600" orientation="landscape" scale="85" r:id="rId1"/>
</worksheet>
</file>

<file path=xl/worksheets/sheet3.xml><?xml version="1.0" encoding="utf-8"?>
<worksheet xmlns="http://schemas.openxmlformats.org/spreadsheetml/2006/main" xmlns:r="http://schemas.openxmlformats.org/officeDocument/2006/relationships">
  <dimension ref="A1:I63"/>
  <sheetViews>
    <sheetView zoomScalePageLayoutView="0" workbookViewId="0" topLeftCell="A1">
      <pane ySplit="3" topLeftCell="A27" activePane="bottomLeft" state="frozen"/>
      <selection pane="topLeft" activeCell="A1" sqref="A1"/>
      <selection pane="bottomLeft" activeCell="A63" sqref="A63"/>
    </sheetView>
  </sheetViews>
  <sheetFormatPr defaultColWidth="11.421875" defaultRowHeight="12.75"/>
  <cols>
    <col min="1" max="1" width="18.28125" style="71" customWidth="1"/>
    <col min="2" max="2" width="45.57421875" style="71" customWidth="1"/>
    <col min="3" max="3" width="18.28125" style="71" customWidth="1"/>
    <col min="4" max="4" width="15.421875" style="107" customWidth="1"/>
    <col min="5" max="5" width="15.8515625" style="68" customWidth="1"/>
    <col min="6" max="6" width="8.00390625" style="67" bestFit="1" customWidth="1"/>
    <col min="7" max="16384" width="11.421875" style="71" customWidth="1"/>
  </cols>
  <sheetData>
    <row r="1" spans="1:6" ht="18">
      <c r="A1" s="844" t="s">
        <v>118</v>
      </c>
      <c r="B1" s="844"/>
      <c r="C1" s="844"/>
      <c r="D1" s="844"/>
      <c r="E1" s="844"/>
      <c r="F1" s="844"/>
    </row>
    <row r="2" spans="1:9" ht="15.75" customHeight="1">
      <c r="A2" s="843" t="s">
        <v>704</v>
      </c>
      <c r="B2" s="843"/>
      <c r="C2" s="843"/>
      <c r="D2" s="843"/>
      <c r="E2" s="843"/>
      <c r="F2" s="843"/>
      <c r="G2" s="841"/>
      <c r="H2" s="841"/>
      <c r="I2" s="841"/>
    </row>
    <row r="3" spans="1:6" ht="15.75">
      <c r="A3" s="646" t="s">
        <v>308</v>
      </c>
      <c r="B3" s="646"/>
      <c r="C3" s="646"/>
      <c r="D3" s="646"/>
      <c r="E3" s="646"/>
      <c r="F3" s="646"/>
    </row>
    <row r="4" spans="1:6" ht="15">
      <c r="A4" s="126"/>
      <c r="B4" s="126"/>
      <c r="C4" s="126"/>
      <c r="D4" s="126"/>
      <c r="E4" s="126"/>
      <c r="F4" s="126"/>
    </row>
    <row r="5" spans="3:5" ht="12.75" thickBot="1">
      <c r="C5" s="51"/>
      <c r="D5" s="54"/>
      <c r="E5" s="65"/>
    </row>
    <row r="6" spans="1:6" ht="23.25" customHeight="1" thickBot="1">
      <c r="A6" s="136" t="s">
        <v>142</v>
      </c>
      <c r="B6" s="111" t="s">
        <v>143</v>
      </c>
      <c r="C6" s="100"/>
      <c r="D6" s="103"/>
      <c r="E6" s="104">
        <v>3365038</v>
      </c>
      <c r="F6" s="67">
        <v>0.007099933271192001</v>
      </c>
    </row>
    <row r="7" spans="2:5" ht="12.75" thickBot="1">
      <c r="B7" s="70"/>
      <c r="C7" s="51"/>
      <c r="D7" s="54"/>
      <c r="E7" s="65"/>
    </row>
    <row r="8" spans="1:5" ht="20.25" customHeight="1" thickBot="1">
      <c r="A8" s="99" t="s">
        <v>124</v>
      </c>
      <c r="B8" s="100" t="s">
        <v>125</v>
      </c>
      <c r="C8" s="100"/>
      <c r="D8" s="103"/>
      <c r="E8" s="127">
        <v>3365038</v>
      </c>
    </row>
    <row r="9" spans="1:5" ht="30.75" customHeight="1">
      <c r="A9" s="71" t="s">
        <v>566</v>
      </c>
      <c r="B9" s="305" t="s">
        <v>568</v>
      </c>
      <c r="C9" s="54">
        <v>3365038</v>
      </c>
      <c r="D9" s="54"/>
      <c r="E9" s="65"/>
    </row>
    <row r="10" spans="1:5" ht="56.25" customHeight="1">
      <c r="A10" s="108"/>
      <c r="B10" s="645" t="s">
        <v>629</v>
      </c>
      <c r="C10" s="645"/>
      <c r="D10" s="54"/>
      <c r="E10" s="65"/>
    </row>
    <row r="11" spans="2:5" ht="12.75" thickBot="1">
      <c r="B11" s="70"/>
      <c r="C11" s="51"/>
      <c r="D11" s="54"/>
      <c r="E11" s="65"/>
    </row>
    <row r="12" spans="1:6" ht="23.25" customHeight="1" thickBot="1">
      <c r="A12" s="136" t="s">
        <v>150</v>
      </c>
      <c r="B12" s="111" t="s">
        <v>151</v>
      </c>
      <c r="C12" s="100"/>
      <c r="D12" s="103"/>
      <c r="E12" s="104">
        <v>84019993.05</v>
      </c>
      <c r="F12" s="67">
        <v>0.177274771964244</v>
      </c>
    </row>
    <row r="13" spans="4:5" ht="12">
      <c r="D13" s="54"/>
      <c r="E13" s="65"/>
    </row>
    <row r="14" spans="1:6" ht="15.75" customHeight="1">
      <c r="A14" s="69" t="s">
        <v>154</v>
      </c>
      <c r="B14" s="69" t="s">
        <v>155</v>
      </c>
      <c r="C14" s="69"/>
      <c r="D14" s="50"/>
      <c r="E14" s="51">
        <v>84019993.05</v>
      </c>
      <c r="F14" s="67">
        <v>0.177274771964244</v>
      </c>
    </row>
    <row r="15" spans="1:5" ht="18" customHeight="1">
      <c r="A15" s="133" t="s">
        <v>126</v>
      </c>
      <c r="B15" s="134" t="s">
        <v>378</v>
      </c>
      <c r="C15" s="134"/>
      <c r="D15" s="173">
        <v>57133595.05</v>
      </c>
      <c r="E15" s="109"/>
    </row>
    <row r="16" spans="2:5" ht="45.75" customHeight="1">
      <c r="B16" s="644" t="s">
        <v>627</v>
      </c>
      <c r="C16" s="644"/>
      <c r="D16" s="54"/>
      <c r="E16" s="51"/>
    </row>
    <row r="17" spans="1:5" ht="12">
      <c r="A17" s="108"/>
      <c r="B17" s="128" t="s">
        <v>340</v>
      </c>
      <c r="C17" s="125"/>
      <c r="D17" s="105"/>
      <c r="E17" s="51"/>
    </row>
    <row r="18" spans="2:5" ht="17.25" customHeight="1">
      <c r="B18" s="98"/>
      <c r="C18" s="98"/>
      <c r="D18" s="54"/>
      <c r="E18" s="51"/>
    </row>
    <row r="19" spans="1:5" ht="16.5" customHeight="1">
      <c r="A19" s="133" t="s">
        <v>126</v>
      </c>
      <c r="B19" s="134" t="s">
        <v>342</v>
      </c>
      <c r="C19" s="134"/>
      <c r="D19" s="173">
        <v>26886398</v>
      </c>
      <c r="E19" s="109"/>
    </row>
    <row r="20" spans="2:5" ht="58.5" customHeight="1">
      <c r="B20" s="644" t="s">
        <v>628</v>
      </c>
      <c r="C20" s="644"/>
      <c r="D20" s="54"/>
      <c r="E20" s="65"/>
    </row>
    <row r="21" spans="1:5" ht="12">
      <c r="A21" s="108"/>
      <c r="B21" s="128" t="s">
        <v>339</v>
      </c>
      <c r="C21" s="125"/>
      <c r="D21" s="105"/>
      <c r="E21" s="65"/>
    </row>
    <row r="22" spans="1:5" ht="12">
      <c r="A22" s="69"/>
      <c r="B22" s="321"/>
      <c r="C22" s="98"/>
      <c r="D22" s="50"/>
      <c r="E22" s="65"/>
    </row>
    <row r="23" spans="1:5" ht="44.25" customHeight="1">
      <c r="A23" s="322" t="s">
        <v>385</v>
      </c>
      <c r="B23" s="322" t="s">
        <v>625</v>
      </c>
      <c r="C23" s="323" t="s">
        <v>626</v>
      </c>
      <c r="D23" s="323" t="s">
        <v>573</v>
      </c>
      <c r="E23" s="51"/>
    </row>
    <row r="24" spans="1:5" ht="25.5" customHeight="1">
      <c r="A24" s="324" t="s">
        <v>574</v>
      </c>
      <c r="B24" s="325">
        <v>1164686789</v>
      </c>
      <c r="C24" s="325">
        <v>1080666795.95</v>
      </c>
      <c r="D24" s="326">
        <v>84019993.04999995</v>
      </c>
      <c r="E24" s="51"/>
    </row>
    <row r="25" spans="2:6" ht="12.75" thickBot="1">
      <c r="B25" s="312"/>
      <c r="C25" s="313"/>
      <c r="D25" s="59"/>
      <c r="E25" s="71"/>
      <c r="F25" s="71"/>
    </row>
    <row r="26" spans="1:6" ht="21.75" customHeight="1" thickBot="1">
      <c r="A26" s="136" t="s">
        <v>156</v>
      </c>
      <c r="B26" s="111" t="s">
        <v>157</v>
      </c>
      <c r="C26" s="100"/>
      <c r="D26" s="103"/>
      <c r="E26" s="104">
        <v>386568437.45</v>
      </c>
      <c r="F26" s="67">
        <v>0.815625294764564</v>
      </c>
    </row>
    <row r="27" spans="1:6" ht="12">
      <c r="A27" s="72"/>
      <c r="B27" s="72"/>
      <c r="C27" s="69"/>
      <c r="D27" s="109"/>
      <c r="E27" s="102"/>
      <c r="F27" s="71"/>
    </row>
    <row r="28" spans="4:6" ht="12.75" thickBot="1">
      <c r="D28" s="71"/>
      <c r="E28" s="71"/>
      <c r="F28" s="71"/>
    </row>
    <row r="29" spans="1:6" ht="26.25" thickBot="1">
      <c r="A29" s="62" t="s">
        <v>158</v>
      </c>
      <c r="B29" s="84" t="s">
        <v>159</v>
      </c>
      <c r="C29" s="302">
        <v>268512482.09000003</v>
      </c>
      <c r="D29" s="302">
        <v>118055955.36</v>
      </c>
      <c r="E29" s="104">
        <v>386568437.45</v>
      </c>
      <c r="F29" s="67">
        <v>0.815625294764564</v>
      </c>
    </row>
    <row r="30" spans="2:6" ht="12.75" thickBot="1">
      <c r="B30" s="98"/>
      <c r="C30" s="98"/>
      <c r="D30" s="71"/>
      <c r="E30" s="71"/>
      <c r="F30" s="71"/>
    </row>
    <row r="31" spans="1:6" ht="24.75" customHeight="1" thickBot="1">
      <c r="A31" s="136" t="s">
        <v>160</v>
      </c>
      <c r="B31" s="111" t="s">
        <v>161</v>
      </c>
      <c r="C31" s="302">
        <v>69100841.78999999</v>
      </c>
      <c r="D31" s="302">
        <v>54301575.94</v>
      </c>
      <c r="E31" s="104">
        <v>123402417.72999999</v>
      </c>
      <c r="F31" s="67">
        <v>0.14268592464156638</v>
      </c>
    </row>
    <row r="32" spans="2:6" ht="40.5" customHeight="1">
      <c r="B32" s="125" t="s">
        <v>624</v>
      </c>
      <c r="C32" s="635">
        <v>69100841.78999999</v>
      </c>
      <c r="D32" s="635">
        <v>54301575.94</v>
      </c>
      <c r="E32" s="101">
        <v>123402417.72999999</v>
      </c>
      <c r="F32" s="71"/>
    </row>
    <row r="33" spans="2:6" ht="24.75" customHeight="1" thickBot="1">
      <c r="B33" s="98"/>
      <c r="C33" s="98"/>
      <c r="D33" s="71"/>
      <c r="E33" s="71"/>
      <c r="F33" s="71"/>
    </row>
    <row r="34" spans="1:6" ht="22.5" customHeight="1" thickBot="1">
      <c r="A34" s="136" t="s">
        <v>162</v>
      </c>
      <c r="B34" s="111" t="s">
        <v>163</v>
      </c>
      <c r="C34" s="636">
        <v>199411640.3</v>
      </c>
      <c r="D34" s="636">
        <v>63754379.42000001</v>
      </c>
      <c r="E34" s="302">
        <v>263166019.72000003</v>
      </c>
      <c r="F34" s="67">
        <v>0.6729393701229976</v>
      </c>
    </row>
    <row r="35" spans="2:6" ht="51" customHeight="1">
      <c r="B35" s="125" t="s">
        <v>624</v>
      </c>
      <c r="D35" s="71"/>
      <c r="E35" s="71"/>
      <c r="F35" s="71"/>
    </row>
    <row r="36" spans="1:5" ht="12">
      <c r="A36" s="63" t="s">
        <v>485</v>
      </c>
      <c r="B36" s="69" t="s">
        <v>486</v>
      </c>
      <c r="C36" s="50">
        <v>1427051.36</v>
      </c>
      <c r="D36" s="50">
        <v>527109.45</v>
      </c>
      <c r="E36" s="101">
        <v>1954160.81</v>
      </c>
    </row>
    <row r="37" spans="1:5" ht="12">
      <c r="A37" s="300" t="s">
        <v>487</v>
      </c>
      <c r="B37" s="71" t="s">
        <v>488</v>
      </c>
      <c r="C37" s="50">
        <v>1261039.11</v>
      </c>
      <c r="D37" s="50">
        <v>842141.74</v>
      </c>
      <c r="E37" s="101">
        <v>2103180.85</v>
      </c>
    </row>
    <row r="38" spans="1:5" ht="24">
      <c r="A38" s="301" t="s">
        <v>489</v>
      </c>
      <c r="B38" s="71" t="s">
        <v>490</v>
      </c>
      <c r="C38" s="50">
        <v>179692.79</v>
      </c>
      <c r="D38" s="50">
        <v>0</v>
      </c>
      <c r="E38" s="101">
        <v>179692.79</v>
      </c>
    </row>
    <row r="39" spans="1:5" ht="24">
      <c r="A39" s="300" t="s">
        <v>491</v>
      </c>
      <c r="B39" s="52" t="s">
        <v>492</v>
      </c>
      <c r="C39" s="50">
        <v>387206.48</v>
      </c>
      <c r="D39" s="50">
        <v>0</v>
      </c>
      <c r="E39" s="101">
        <v>387206.48</v>
      </c>
    </row>
    <row r="40" spans="1:5" ht="12">
      <c r="A40" s="300" t="s">
        <v>493</v>
      </c>
      <c r="B40" s="69" t="s">
        <v>494</v>
      </c>
      <c r="C40" s="50">
        <v>20814.36</v>
      </c>
      <c r="D40" s="50">
        <v>0</v>
      </c>
      <c r="E40" s="101">
        <v>20814.36</v>
      </c>
    </row>
    <row r="41" spans="1:5" ht="12">
      <c r="A41" s="300" t="s">
        <v>495</v>
      </c>
      <c r="B41" s="69" t="s">
        <v>496</v>
      </c>
      <c r="C41" s="50">
        <v>20073.12</v>
      </c>
      <c r="D41" s="50">
        <v>0</v>
      </c>
      <c r="E41" s="101">
        <v>20073.12</v>
      </c>
    </row>
    <row r="42" spans="1:5" ht="12">
      <c r="A42" s="300" t="s">
        <v>497</v>
      </c>
      <c r="B42" s="69" t="s">
        <v>498</v>
      </c>
      <c r="C42" s="50">
        <v>14674.23</v>
      </c>
      <c r="D42" s="50">
        <v>0</v>
      </c>
      <c r="E42" s="101">
        <v>14674.23</v>
      </c>
    </row>
    <row r="43" spans="1:5" ht="12">
      <c r="A43" s="300" t="s">
        <v>499</v>
      </c>
      <c r="B43" s="69" t="s">
        <v>500</v>
      </c>
      <c r="C43" s="50">
        <v>16535440.959999999</v>
      </c>
      <c r="D43" s="50">
        <v>0</v>
      </c>
      <c r="E43" s="101">
        <v>16535440.959999999</v>
      </c>
    </row>
    <row r="44" spans="1:5" ht="12">
      <c r="A44" s="300" t="s">
        <v>501</v>
      </c>
      <c r="B44" s="69" t="s">
        <v>502</v>
      </c>
      <c r="C44" s="50">
        <v>1562687.84</v>
      </c>
      <c r="D44" s="50">
        <v>7279821.8</v>
      </c>
      <c r="E44" s="101">
        <v>8842509.64</v>
      </c>
    </row>
    <row r="45" spans="1:5" ht="24">
      <c r="A45" s="300" t="s">
        <v>503</v>
      </c>
      <c r="B45" s="52" t="s">
        <v>504</v>
      </c>
      <c r="C45" s="50">
        <v>632904.5000000005</v>
      </c>
      <c r="D45" s="50">
        <v>0</v>
      </c>
      <c r="E45" s="101">
        <v>632904.5000000005</v>
      </c>
    </row>
    <row r="46" spans="1:5" ht="12">
      <c r="A46" s="300" t="s">
        <v>505</v>
      </c>
      <c r="B46" s="69" t="s">
        <v>506</v>
      </c>
      <c r="C46" s="50">
        <v>35782562.73</v>
      </c>
      <c r="D46" s="50">
        <v>0</v>
      </c>
      <c r="E46" s="101">
        <v>35782562.73</v>
      </c>
    </row>
    <row r="47" spans="1:5" ht="12">
      <c r="A47" s="300" t="s">
        <v>507</v>
      </c>
      <c r="B47" s="69" t="s">
        <v>508</v>
      </c>
      <c r="C47" s="50">
        <v>126987.40999999997</v>
      </c>
      <c r="D47" s="50">
        <v>8714.41</v>
      </c>
      <c r="E47" s="101">
        <v>135701.81999999998</v>
      </c>
    </row>
    <row r="48" spans="1:5" ht="12">
      <c r="A48" s="300" t="s">
        <v>509</v>
      </c>
      <c r="B48" s="69" t="s">
        <v>510</v>
      </c>
      <c r="C48" s="50">
        <v>800020.71</v>
      </c>
      <c r="D48" s="50">
        <v>54901.53</v>
      </c>
      <c r="E48" s="101">
        <v>854922.24</v>
      </c>
    </row>
    <row r="49" spans="1:5" ht="12">
      <c r="A49" s="300" t="s">
        <v>511</v>
      </c>
      <c r="B49" s="69" t="s">
        <v>512</v>
      </c>
      <c r="C49" s="50">
        <v>1108148.99</v>
      </c>
      <c r="D49" s="50">
        <v>24506.89</v>
      </c>
      <c r="E49" s="101">
        <v>1132655.88</v>
      </c>
    </row>
    <row r="50" spans="1:5" ht="24">
      <c r="A50" s="300" t="s">
        <v>371</v>
      </c>
      <c r="B50" s="52" t="s">
        <v>372</v>
      </c>
      <c r="C50" s="50">
        <v>7883313.21</v>
      </c>
      <c r="D50" s="50">
        <v>0</v>
      </c>
      <c r="E50" s="101">
        <v>7883313.21</v>
      </c>
    </row>
    <row r="51" spans="1:5" ht="12">
      <c r="A51" s="300" t="s">
        <v>513</v>
      </c>
      <c r="B51" s="69" t="s">
        <v>514</v>
      </c>
      <c r="C51" s="50">
        <v>11699150.4</v>
      </c>
      <c r="D51" s="50">
        <v>0</v>
      </c>
      <c r="E51" s="101">
        <v>11699150.4</v>
      </c>
    </row>
    <row r="52" spans="1:5" ht="24">
      <c r="A52" s="300" t="s">
        <v>515</v>
      </c>
      <c r="B52" s="52" t="s">
        <v>516</v>
      </c>
      <c r="C52" s="50">
        <v>87940981.26</v>
      </c>
      <c r="D52" s="50">
        <v>35249467.82</v>
      </c>
      <c r="E52" s="101">
        <v>123190449.08000001</v>
      </c>
    </row>
    <row r="53" spans="1:5" ht="12">
      <c r="A53" s="300" t="s">
        <v>517</v>
      </c>
      <c r="B53" s="69" t="s">
        <v>518</v>
      </c>
      <c r="C53" s="50">
        <v>6111637.7</v>
      </c>
      <c r="D53" s="50">
        <v>0</v>
      </c>
      <c r="E53" s="101">
        <v>6111637.7</v>
      </c>
    </row>
    <row r="54" spans="1:5" ht="12">
      <c r="A54" s="300" t="s">
        <v>519</v>
      </c>
      <c r="B54" s="69" t="s">
        <v>520</v>
      </c>
      <c r="C54" s="50">
        <v>2823601.58</v>
      </c>
      <c r="D54" s="50">
        <v>0</v>
      </c>
      <c r="E54" s="101">
        <v>2823601.58</v>
      </c>
    </row>
    <row r="55" spans="1:5" ht="12">
      <c r="A55" s="300" t="s">
        <v>521</v>
      </c>
      <c r="B55" s="69" t="s">
        <v>522</v>
      </c>
      <c r="C55" s="50">
        <v>10618165.56</v>
      </c>
      <c r="D55" s="50">
        <v>11202285.34</v>
      </c>
      <c r="E55" s="101">
        <v>21820450.9</v>
      </c>
    </row>
    <row r="56" spans="1:5" ht="12">
      <c r="A56" s="300" t="s">
        <v>523</v>
      </c>
      <c r="B56" s="69" t="s">
        <v>524</v>
      </c>
      <c r="C56" s="50">
        <v>41782.18</v>
      </c>
      <c r="D56" s="50">
        <v>1644216.77</v>
      </c>
      <c r="E56" s="101">
        <v>1685998.95</v>
      </c>
    </row>
    <row r="57" spans="1:5" ht="12">
      <c r="A57" s="300" t="s">
        <v>525</v>
      </c>
      <c r="B57" s="69" t="s">
        <v>526</v>
      </c>
      <c r="C57" s="50">
        <v>1599782.07</v>
      </c>
      <c r="D57" s="50">
        <v>6921213.67</v>
      </c>
      <c r="E57" s="101">
        <v>8520995.74</v>
      </c>
    </row>
    <row r="58" spans="1:5" ht="12">
      <c r="A58" s="300" t="s">
        <v>605</v>
      </c>
      <c r="B58" s="69" t="s">
        <v>617</v>
      </c>
      <c r="C58" s="50">
        <v>2218433</v>
      </c>
      <c r="D58" s="50">
        <v>0</v>
      </c>
      <c r="E58" s="101">
        <v>2218433</v>
      </c>
    </row>
    <row r="59" spans="1:5" ht="12.75" thickBot="1">
      <c r="A59" s="300" t="s">
        <v>606</v>
      </c>
      <c r="B59" s="69" t="s">
        <v>607</v>
      </c>
      <c r="C59" s="50">
        <v>8615488.75</v>
      </c>
      <c r="D59" s="50">
        <v>0</v>
      </c>
      <c r="E59" s="101">
        <v>8615488.75</v>
      </c>
    </row>
    <row r="60" spans="1:6" ht="21.75" customHeight="1" thickBot="1">
      <c r="A60" s="99"/>
      <c r="B60" s="111" t="s">
        <v>309</v>
      </c>
      <c r="C60" s="100"/>
      <c r="D60" s="104"/>
      <c r="E60" s="104">
        <v>473953468.5</v>
      </c>
      <c r="F60" s="110">
        <v>1</v>
      </c>
    </row>
    <row r="61" spans="4:5" ht="12">
      <c r="D61" s="54"/>
      <c r="E61" s="65"/>
    </row>
    <row r="62" spans="1:5" ht="12">
      <c r="A62" s="54" t="s">
        <v>337</v>
      </c>
      <c r="D62" s="54"/>
      <c r="E62" s="65"/>
    </row>
    <row r="63" ht="15">
      <c r="A63" s="625">
        <v>45056</v>
      </c>
    </row>
  </sheetData>
  <sheetProtection/>
  <protectedRanges>
    <protectedRange password="EBFB" sqref="B52" name="SUPERAVIT_1"/>
    <protectedRange password="EBFB" sqref="B40:B41" name="SUPERAVIT_2"/>
    <protectedRange password="EBFB" sqref="B54" name="SUPERAVIT"/>
  </protectedRanges>
  <mergeCells count="6">
    <mergeCell ref="B16:C16"/>
    <mergeCell ref="B20:C20"/>
    <mergeCell ref="B10:C10"/>
    <mergeCell ref="A1:F1"/>
    <mergeCell ref="A2:F2"/>
    <mergeCell ref="A3:F3"/>
  </mergeCells>
  <printOptions/>
  <pageMargins left="1.299212598425197" right="0.4724409448818898" top="0.5511811023622047" bottom="0.7480314960629921" header="0.31496062992125984" footer="0.31496062992125984"/>
  <pageSetup horizontalDpi="600" verticalDpi="600" orientation="landscape" scale="75" r:id="rId1"/>
</worksheet>
</file>

<file path=xl/worksheets/sheet4.xml><?xml version="1.0" encoding="utf-8"?>
<worksheet xmlns="http://schemas.openxmlformats.org/spreadsheetml/2006/main" xmlns:r="http://schemas.openxmlformats.org/officeDocument/2006/relationships">
  <dimension ref="A1:I79"/>
  <sheetViews>
    <sheetView zoomScalePageLayoutView="0" workbookViewId="0" topLeftCell="A40">
      <selection activeCell="B79" sqref="B79"/>
    </sheetView>
  </sheetViews>
  <sheetFormatPr defaultColWidth="9.140625" defaultRowHeight="12.75"/>
  <cols>
    <col min="1" max="1" width="5.140625" style="366" customWidth="1"/>
    <col min="2" max="2" width="44.140625" style="367" customWidth="1"/>
    <col min="3" max="3" width="22.421875" style="167" customWidth="1"/>
    <col min="4" max="4" width="10.421875" style="368" customWidth="1"/>
    <col min="5" max="5" width="4.421875" style="367" customWidth="1"/>
    <col min="6" max="16384" width="9.140625" style="367" customWidth="1"/>
  </cols>
  <sheetData>
    <row r="1" ht="12.75">
      <c r="E1" s="369"/>
    </row>
    <row r="2" ht="31.5" customHeight="1"/>
    <row r="3" spans="1:5" ht="18.75">
      <c r="A3" s="647" t="s">
        <v>117</v>
      </c>
      <c r="B3" s="647"/>
      <c r="C3" s="647"/>
      <c r="D3" s="647"/>
      <c r="E3" s="647"/>
    </row>
    <row r="4" spans="1:9" ht="33.75" customHeight="1">
      <c r="A4" s="843" t="s">
        <v>704</v>
      </c>
      <c r="B4" s="843"/>
      <c r="C4" s="843"/>
      <c r="D4" s="843"/>
      <c r="E4" s="845"/>
      <c r="F4" s="841"/>
      <c r="G4" s="841"/>
      <c r="H4" s="841"/>
      <c r="I4" s="841"/>
    </row>
    <row r="5" spans="1:5" ht="15.75">
      <c r="A5" s="631"/>
      <c r="B5" s="846"/>
      <c r="C5" s="847"/>
      <c r="D5" s="848"/>
      <c r="E5" s="427"/>
    </row>
    <row r="6" spans="1:5" ht="15.75">
      <c r="A6" s="668" t="s">
        <v>32</v>
      </c>
      <c r="B6" s="668"/>
      <c r="C6" s="668"/>
      <c r="D6" s="668"/>
      <c r="E6" s="668"/>
    </row>
    <row r="7" spans="1:5" ht="15.75">
      <c r="A7" s="668" t="s">
        <v>33</v>
      </c>
      <c r="B7" s="668"/>
      <c r="C7" s="668"/>
      <c r="D7" s="668"/>
      <c r="E7" s="668"/>
    </row>
    <row r="8" ht="13.5" thickBot="1"/>
    <row r="9" spans="1:4" ht="22.5" customHeight="1">
      <c r="A9" s="370"/>
      <c r="B9" s="371"/>
      <c r="C9" s="372"/>
      <c r="D9" s="373"/>
    </row>
    <row r="10" spans="1:4" ht="12.75">
      <c r="A10" s="374" t="s">
        <v>27</v>
      </c>
      <c r="B10" s="375" t="s">
        <v>28</v>
      </c>
      <c r="C10" s="376">
        <v>473953468.49999994</v>
      </c>
      <c r="D10" s="377">
        <v>1</v>
      </c>
    </row>
    <row r="11" spans="1:4" ht="13.5" thickBot="1">
      <c r="A11" s="378"/>
      <c r="B11" s="379"/>
      <c r="C11" s="380"/>
      <c r="D11" s="381"/>
    </row>
    <row r="12" spans="1:4" ht="12.75">
      <c r="A12" s="370"/>
      <c r="B12" s="371" t="s">
        <v>27</v>
      </c>
      <c r="C12" s="372"/>
      <c r="D12" s="373" t="s">
        <v>27</v>
      </c>
    </row>
    <row r="13" spans="1:4" ht="12.75">
      <c r="A13" s="374">
        <v>0</v>
      </c>
      <c r="B13" s="382" t="s">
        <v>210</v>
      </c>
      <c r="C13" s="633">
        <v>10072014.450000001</v>
      </c>
      <c r="D13" s="384">
        <v>0.029708649447303292</v>
      </c>
    </row>
    <row r="14" spans="1:4" ht="12.75">
      <c r="A14" s="374"/>
      <c r="B14" s="382"/>
      <c r="C14" s="383"/>
      <c r="D14" s="384"/>
    </row>
    <row r="15" spans="1:4" ht="12.75">
      <c r="A15" s="374">
        <v>1</v>
      </c>
      <c r="B15" s="382" t="s">
        <v>29</v>
      </c>
      <c r="C15" s="383">
        <v>231932799.44</v>
      </c>
      <c r="D15" s="384">
        <v>0.48935774259451387</v>
      </c>
    </row>
    <row r="16" spans="1:4" ht="12.75">
      <c r="A16" s="374"/>
      <c r="B16" s="382"/>
      <c r="C16" s="383"/>
      <c r="D16" s="384"/>
    </row>
    <row r="17" spans="1:4" ht="12.75">
      <c r="A17" s="374">
        <v>2</v>
      </c>
      <c r="B17" s="382" t="s">
        <v>290</v>
      </c>
      <c r="C17" s="383">
        <v>26398098.92</v>
      </c>
      <c r="D17" s="384">
        <v>0.05569765952667568</v>
      </c>
    </row>
    <row r="18" spans="1:4" ht="12.75">
      <c r="A18" s="374"/>
      <c r="B18" s="382"/>
      <c r="C18" s="383"/>
      <c r="D18" s="384"/>
    </row>
    <row r="19" spans="1:4" ht="12.75">
      <c r="A19" s="374">
        <v>3</v>
      </c>
      <c r="B19" s="382" t="s">
        <v>30</v>
      </c>
      <c r="C19" s="383">
        <v>0</v>
      </c>
      <c r="D19" s="384">
        <v>0</v>
      </c>
    </row>
    <row r="20" spans="1:4" ht="12.75">
      <c r="A20" s="374"/>
      <c r="B20" s="382"/>
      <c r="C20" s="383"/>
      <c r="D20" s="384"/>
    </row>
    <row r="21" spans="1:4" ht="12.75">
      <c r="A21" s="374">
        <v>4</v>
      </c>
      <c r="B21" s="382" t="s">
        <v>22</v>
      </c>
      <c r="C21" s="383">
        <v>0</v>
      </c>
      <c r="D21" s="384">
        <v>0</v>
      </c>
    </row>
    <row r="22" spans="1:4" ht="12.75">
      <c r="A22" s="374"/>
      <c r="B22" s="382"/>
      <c r="C22" s="383"/>
      <c r="D22" s="384"/>
    </row>
    <row r="23" spans="1:4" ht="12.75">
      <c r="A23" s="374">
        <v>5</v>
      </c>
      <c r="B23" s="382" t="s">
        <v>25</v>
      </c>
      <c r="C23" s="383">
        <v>147796815.59</v>
      </c>
      <c r="D23" s="384">
        <v>0.31183824027653473</v>
      </c>
    </row>
    <row r="24" spans="1:4" ht="12.75">
      <c r="A24" s="374"/>
      <c r="B24" s="382"/>
      <c r="C24" s="383"/>
      <c r="D24" s="384"/>
    </row>
    <row r="25" spans="1:4" ht="12.75">
      <c r="A25" s="374">
        <v>6</v>
      </c>
      <c r="B25" s="382" t="s">
        <v>143</v>
      </c>
      <c r="C25" s="383">
        <v>20153072.65</v>
      </c>
      <c r="D25" s="384">
        <v>0.04252120511699557</v>
      </c>
    </row>
    <row r="26" spans="1:4" ht="12.75">
      <c r="A26" s="374"/>
      <c r="B26" s="382"/>
      <c r="C26" s="383"/>
      <c r="D26" s="384"/>
    </row>
    <row r="27" spans="1:4" ht="12.75">
      <c r="A27" s="374">
        <v>7</v>
      </c>
      <c r="B27" s="382" t="s">
        <v>151</v>
      </c>
      <c r="C27" s="383">
        <v>0</v>
      </c>
      <c r="D27" s="384">
        <v>0</v>
      </c>
    </row>
    <row r="28" spans="1:4" ht="12.75">
      <c r="A28" s="374"/>
      <c r="B28" s="382"/>
      <c r="C28" s="383"/>
      <c r="D28" s="384"/>
    </row>
    <row r="29" spans="1:4" ht="12.75">
      <c r="A29" s="374">
        <v>8</v>
      </c>
      <c r="B29" s="382" t="s">
        <v>31</v>
      </c>
      <c r="C29" s="383">
        <v>0</v>
      </c>
      <c r="D29" s="384">
        <v>0</v>
      </c>
    </row>
    <row r="30" spans="1:4" ht="12.75">
      <c r="A30" s="374"/>
      <c r="B30" s="382"/>
      <c r="C30" s="383"/>
      <c r="D30" s="384"/>
    </row>
    <row r="31" spans="1:4" ht="12.75">
      <c r="A31" s="374">
        <v>9</v>
      </c>
      <c r="B31" s="382" t="s">
        <v>90</v>
      </c>
      <c r="C31" s="633">
        <v>37600667.45</v>
      </c>
      <c r="D31" s="384">
        <v>0.07087650303797705</v>
      </c>
    </row>
    <row r="32" spans="1:4" ht="13.5" thickBot="1">
      <c r="A32" s="378"/>
      <c r="B32" s="385"/>
      <c r="C32" s="386"/>
      <c r="D32" s="387"/>
    </row>
    <row r="35" ht="12.75">
      <c r="A35" s="388" t="s">
        <v>337</v>
      </c>
    </row>
    <row r="36" ht="12.75">
      <c r="B36" s="389">
        <v>45002</v>
      </c>
    </row>
    <row r="39" spans="3:4" ht="11.25" customHeight="1">
      <c r="C39" s="649"/>
      <c r="D39" s="649"/>
    </row>
    <row r="40" spans="1:5" ht="18" customHeight="1">
      <c r="A40" s="647" t="s">
        <v>314</v>
      </c>
      <c r="B40" s="647"/>
      <c r="C40" s="647"/>
      <c r="D40" s="647"/>
      <c r="E40" s="647"/>
    </row>
    <row r="41" spans="1:9" ht="27.75" customHeight="1">
      <c r="A41" s="843" t="s">
        <v>704</v>
      </c>
      <c r="B41" s="843"/>
      <c r="C41" s="843"/>
      <c r="D41" s="843"/>
      <c r="E41" s="841"/>
      <c r="F41" s="841"/>
      <c r="G41" s="841"/>
      <c r="H41" s="841"/>
      <c r="I41" s="841"/>
    </row>
    <row r="42" spans="1:4" ht="18" customHeight="1" thickBot="1">
      <c r="A42" s="648" t="s">
        <v>35</v>
      </c>
      <c r="B42" s="648"/>
      <c r="C42" s="648"/>
      <c r="D42" s="648"/>
    </row>
    <row r="43" spans="1:4" ht="17.25" customHeight="1" thickBot="1">
      <c r="A43" s="390" t="s">
        <v>27</v>
      </c>
      <c r="B43" s="391" t="s">
        <v>34</v>
      </c>
      <c r="C43" s="392">
        <v>58117305.63</v>
      </c>
      <c r="D43" s="393">
        <v>1</v>
      </c>
    </row>
    <row r="44" spans="1:4" ht="12.75">
      <c r="A44" s="374">
        <v>0</v>
      </c>
      <c r="B44" s="382" t="s">
        <v>210</v>
      </c>
      <c r="C44" s="633">
        <v>0</v>
      </c>
      <c r="D44" s="384">
        <v>0.06897262281083487</v>
      </c>
    </row>
    <row r="45" spans="1:4" ht="12.75">
      <c r="A45" s="374">
        <v>1</v>
      </c>
      <c r="B45" s="382" t="s">
        <v>29</v>
      </c>
      <c r="C45" s="383">
        <v>14250000</v>
      </c>
      <c r="D45" s="384">
        <v>0.245193748153462</v>
      </c>
    </row>
    <row r="46" spans="1:4" ht="12.75">
      <c r="A46" s="374">
        <v>2</v>
      </c>
      <c r="B46" s="382" t="s">
        <v>290</v>
      </c>
      <c r="C46" s="383">
        <v>7355729.98</v>
      </c>
      <c r="D46" s="384">
        <v>0.12656694766322737</v>
      </c>
    </row>
    <row r="47" spans="1:4" ht="12.75">
      <c r="A47" s="374">
        <v>3</v>
      </c>
      <c r="B47" s="382" t="s">
        <v>30</v>
      </c>
      <c r="C47" s="383">
        <v>0</v>
      </c>
      <c r="D47" s="384">
        <v>0</v>
      </c>
    </row>
    <row r="48" spans="1:4" ht="12.75">
      <c r="A48" s="374">
        <v>5</v>
      </c>
      <c r="B48" s="382" t="s">
        <v>25</v>
      </c>
      <c r="C48" s="383">
        <v>12350000</v>
      </c>
      <c r="D48" s="384">
        <v>0.21250124839966708</v>
      </c>
    </row>
    <row r="49" spans="1:4" ht="12.75">
      <c r="A49" s="374">
        <v>6</v>
      </c>
      <c r="B49" s="382" t="s">
        <v>143</v>
      </c>
      <c r="C49" s="383">
        <v>20153072.65</v>
      </c>
      <c r="D49" s="384">
        <v>0.3467654329728086</v>
      </c>
    </row>
    <row r="50" spans="1:4" ht="12.75">
      <c r="A50" s="374">
        <v>7</v>
      </c>
      <c r="B50" s="382" t="s">
        <v>151</v>
      </c>
      <c r="C50" s="383">
        <v>0</v>
      </c>
      <c r="D50" s="384">
        <v>0</v>
      </c>
    </row>
    <row r="51" spans="1:4" ht="12.75">
      <c r="A51" s="374">
        <v>8</v>
      </c>
      <c r="B51" s="382" t="s">
        <v>31</v>
      </c>
      <c r="C51" s="383">
        <v>0</v>
      </c>
      <c r="D51" s="384">
        <v>0</v>
      </c>
    </row>
    <row r="52" spans="1:4" ht="13.5" thickBot="1">
      <c r="A52" s="378">
        <v>9</v>
      </c>
      <c r="B52" s="385" t="s">
        <v>90</v>
      </c>
      <c r="C52" s="634">
        <v>4008503</v>
      </c>
      <c r="D52" s="387">
        <v>0</v>
      </c>
    </row>
    <row r="54" spans="1:4" ht="13.5" thickBot="1">
      <c r="A54" s="648" t="s">
        <v>36</v>
      </c>
      <c r="B54" s="648"/>
      <c r="C54" s="648"/>
      <c r="D54" s="648"/>
    </row>
    <row r="55" spans="1:4" ht="13.5" thickBot="1">
      <c r="A55" s="390" t="s">
        <v>27</v>
      </c>
      <c r="B55" s="391" t="s">
        <v>37</v>
      </c>
      <c r="C55" s="392">
        <v>64125525.66</v>
      </c>
      <c r="D55" s="393">
        <v>1</v>
      </c>
    </row>
    <row r="56" spans="1:4" ht="12.75">
      <c r="A56" s="374">
        <v>0</v>
      </c>
      <c r="B56" s="382" t="s">
        <v>210</v>
      </c>
      <c r="C56" s="383">
        <v>8072014.450000001</v>
      </c>
      <c r="D56" s="384">
        <v>0.12587833576286978</v>
      </c>
    </row>
    <row r="57" spans="1:4" ht="12.75">
      <c r="A57" s="374">
        <v>1</v>
      </c>
      <c r="B57" s="382" t="s">
        <v>29</v>
      </c>
      <c r="C57" s="383">
        <v>28004181.45</v>
      </c>
      <c r="D57" s="384">
        <v>0.43670880139807344</v>
      </c>
    </row>
    <row r="58" spans="1:4" ht="12.75">
      <c r="A58" s="374">
        <v>2</v>
      </c>
      <c r="B58" s="382" t="s">
        <v>290</v>
      </c>
      <c r="C58" s="383">
        <v>14790597.26</v>
      </c>
      <c r="D58" s="384">
        <v>0.23065069810766523</v>
      </c>
    </row>
    <row r="59" spans="1:4" ht="12.75">
      <c r="A59" s="374">
        <v>3</v>
      </c>
      <c r="B59" s="382" t="s">
        <v>30</v>
      </c>
      <c r="C59" s="383">
        <v>0</v>
      </c>
      <c r="D59" s="384">
        <v>0</v>
      </c>
    </row>
    <row r="60" spans="1:4" ht="12.75">
      <c r="A60" s="374">
        <v>5</v>
      </c>
      <c r="B60" s="382" t="s">
        <v>25</v>
      </c>
      <c r="C60" s="383">
        <v>3782056.8</v>
      </c>
      <c r="D60" s="384">
        <v>0.058978959799142174</v>
      </c>
    </row>
    <row r="61" spans="1:4" ht="12.75">
      <c r="A61" s="374">
        <v>6</v>
      </c>
      <c r="B61" s="382" t="s">
        <v>143</v>
      </c>
      <c r="C61" s="383">
        <v>0</v>
      </c>
      <c r="D61" s="384">
        <v>0</v>
      </c>
    </row>
    <row r="62" spans="1:4" ht="12.75">
      <c r="A62" s="374">
        <v>7</v>
      </c>
      <c r="B62" s="382" t="s">
        <v>151</v>
      </c>
      <c r="C62" s="383">
        <v>0</v>
      </c>
      <c r="D62" s="384">
        <v>0</v>
      </c>
    </row>
    <row r="63" spans="1:4" ht="12.75">
      <c r="A63" s="374">
        <v>8</v>
      </c>
      <c r="B63" s="382" t="s">
        <v>31</v>
      </c>
      <c r="C63" s="383">
        <v>0</v>
      </c>
      <c r="D63" s="384">
        <v>0</v>
      </c>
    </row>
    <row r="64" spans="1:4" ht="13.5" thickBot="1">
      <c r="A64" s="378">
        <v>9</v>
      </c>
      <c r="B64" s="385" t="s">
        <v>90</v>
      </c>
      <c r="C64" s="386">
        <v>9476675.7</v>
      </c>
      <c r="D64" s="387">
        <v>0.14778320493224945</v>
      </c>
    </row>
    <row r="65" spans="1:4" ht="13.5" thickBot="1">
      <c r="A65" s="648" t="s">
        <v>38</v>
      </c>
      <c r="B65" s="648"/>
      <c r="C65" s="648"/>
      <c r="D65" s="648"/>
    </row>
    <row r="66" spans="1:4" ht="13.5" thickBot="1">
      <c r="A66" s="390" t="s">
        <v>27</v>
      </c>
      <c r="B66" s="391" t="s">
        <v>39</v>
      </c>
      <c r="C66" s="392">
        <v>351710637.21000004</v>
      </c>
      <c r="D66" s="393">
        <v>1</v>
      </c>
    </row>
    <row r="67" spans="1:4" ht="12.75">
      <c r="A67" s="374">
        <v>0</v>
      </c>
      <c r="B67" s="382" t="s">
        <v>210</v>
      </c>
      <c r="C67" s="383">
        <v>2000000</v>
      </c>
      <c r="D67" s="384">
        <v>0.005686492782434204</v>
      </c>
    </row>
    <row r="68" spans="1:4" ht="12.75">
      <c r="A68" s="374">
        <v>1</v>
      </c>
      <c r="B68" s="382" t="s">
        <v>29</v>
      </c>
      <c r="C68" s="383">
        <v>189678617.99</v>
      </c>
      <c r="D68" s="384">
        <v>0.5393030460911148</v>
      </c>
    </row>
    <row r="69" spans="1:4" ht="12.75">
      <c r="A69" s="374">
        <v>2</v>
      </c>
      <c r="B69" s="382" t="s">
        <v>290</v>
      </c>
      <c r="C69" s="383">
        <v>4251771.68</v>
      </c>
      <c r="D69" s="384">
        <v>0.012088834485439074</v>
      </c>
    </row>
    <row r="70" spans="1:4" ht="12.75">
      <c r="A70" s="374">
        <v>3</v>
      </c>
      <c r="B70" s="382" t="s">
        <v>30</v>
      </c>
      <c r="C70" s="383">
        <v>0</v>
      </c>
      <c r="D70" s="384">
        <v>0</v>
      </c>
    </row>
    <row r="71" spans="1:4" ht="12.75">
      <c r="A71" s="374">
        <v>4</v>
      </c>
      <c r="B71" s="382" t="s">
        <v>22</v>
      </c>
      <c r="C71" s="383">
        <v>0</v>
      </c>
      <c r="D71" s="384">
        <v>0</v>
      </c>
    </row>
    <row r="72" spans="1:4" ht="12.75">
      <c r="A72" s="374">
        <v>5</v>
      </c>
      <c r="B72" s="382" t="s">
        <v>25</v>
      </c>
      <c r="C72" s="383">
        <v>131664758.78999999</v>
      </c>
      <c r="D72" s="384">
        <v>0.37435535028013767</v>
      </c>
    </row>
    <row r="73" spans="1:4" ht="12.75">
      <c r="A73" s="374">
        <v>6</v>
      </c>
      <c r="B73" s="382" t="s">
        <v>143</v>
      </c>
      <c r="C73" s="383">
        <v>0</v>
      </c>
      <c r="D73" s="384">
        <v>0</v>
      </c>
    </row>
    <row r="74" spans="1:4" ht="12.75">
      <c r="A74" s="374">
        <v>7</v>
      </c>
      <c r="B74" s="382" t="s">
        <v>151</v>
      </c>
      <c r="C74" s="383">
        <v>0</v>
      </c>
      <c r="D74" s="384">
        <v>0</v>
      </c>
    </row>
    <row r="75" spans="1:4" ht="12.75">
      <c r="A75" s="374">
        <v>8</v>
      </c>
      <c r="B75" s="382" t="s">
        <v>31</v>
      </c>
      <c r="C75" s="383">
        <v>0</v>
      </c>
      <c r="D75" s="384">
        <v>0</v>
      </c>
    </row>
    <row r="76" spans="1:4" ht="13.5" thickBot="1">
      <c r="A76" s="378">
        <v>9</v>
      </c>
      <c r="B76" s="385" t="s">
        <v>90</v>
      </c>
      <c r="C76" s="386">
        <v>24115488.75</v>
      </c>
      <c r="D76" s="387">
        <v>0.06856627636087412</v>
      </c>
    </row>
    <row r="78" ht="12.75">
      <c r="A78" s="167" t="s">
        <v>337</v>
      </c>
    </row>
    <row r="79" ht="15">
      <c r="B79" s="625">
        <v>45056</v>
      </c>
    </row>
  </sheetData>
  <sheetProtection/>
  <mergeCells count="10">
    <mergeCell ref="A4:D4"/>
    <mergeCell ref="A3:E3"/>
    <mergeCell ref="A6:E6"/>
    <mergeCell ref="A7:E7"/>
    <mergeCell ref="A65:D65"/>
    <mergeCell ref="A42:D42"/>
    <mergeCell ref="A54:D54"/>
    <mergeCell ref="A41:D41"/>
    <mergeCell ref="A40:E40"/>
    <mergeCell ref="C39:D39"/>
  </mergeCells>
  <printOptions horizontalCentered="1"/>
  <pageMargins left="0.7480314960629921" right="0.7480314960629921" top="0.8661417322834646" bottom="0.7874015748031497" header="0.5118110236220472" footer="0.5118110236220472"/>
  <pageSetup horizontalDpi="600" verticalDpi="600" orientation="landscape" scale="90" r:id="rId1"/>
  <rowBreaks count="1" manualBreakCount="1">
    <brk id="39" max="4" man="1"/>
  </rowBreaks>
</worksheet>
</file>

<file path=xl/worksheets/sheet5.xml><?xml version="1.0" encoding="utf-8"?>
<worksheet xmlns="http://schemas.openxmlformats.org/spreadsheetml/2006/main" xmlns:r="http://schemas.openxmlformats.org/officeDocument/2006/relationships">
  <dimension ref="A1:I98"/>
  <sheetViews>
    <sheetView zoomScalePageLayoutView="0" workbookViewId="0" topLeftCell="A1">
      <pane xSplit="1" ySplit="6" topLeftCell="B85" activePane="bottomRight" state="frozen"/>
      <selection pane="topLeft" activeCell="A1" sqref="A1"/>
      <selection pane="topRight" activeCell="B1" sqref="B1"/>
      <selection pane="bottomLeft" activeCell="A8" sqref="A8"/>
      <selection pane="bottomRight" activeCell="B96" sqref="B96"/>
    </sheetView>
  </sheetViews>
  <sheetFormatPr defaultColWidth="11.421875" defaultRowHeight="12.75"/>
  <cols>
    <col min="1" max="1" width="14.140625" style="394" customWidth="1"/>
    <col min="2" max="2" width="57.140625" style="395" customWidth="1"/>
    <col min="3" max="6" width="17.00390625" style="396" customWidth="1"/>
    <col min="7" max="16384" width="11.421875" style="394" customWidth="1"/>
  </cols>
  <sheetData>
    <row r="1" spans="1:6" ht="18.75">
      <c r="A1" s="849" t="s">
        <v>118</v>
      </c>
      <c r="B1" s="849"/>
      <c r="C1" s="849"/>
      <c r="D1" s="849"/>
      <c r="E1" s="849"/>
      <c r="F1" s="849"/>
    </row>
    <row r="2" spans="1:9" ht="15.75" customHeight="1">
      <c r="A2" s="843" t="s">
        <v>704</v>
      </c>
      <c r="B2" s="843"/>
      <c r="C2" s="843"/>
      <c r="D2" s="843"/>
      <c r="E2" s="843"/>
      <c r="F2" s="843"/>
      <c r="G2" s="841"/>
      <c r="H2" s="841"/>
      <c r="I2" s="841"/>
    </row>
    <row r="3" spans="1:6" ht="15.75">
      <c r="A3" s="850" t="s">
        <v>331</v>
      </c>
      <c r="B3" s="850"/>
      <c r="C3" s="850"/>
      <c r="D3" s="850"/>
      <c r="E3" s="850"/>
      <c r="F3" s="850"/>
    </row>
    <row r="4" ht="13.5" thickBot="1"/>
    <row r="5" spans="1:6" ht="18.75" customHeight="1" thickBot="1">
      <c r="A5" s="397" t="s">
        <v>95</v>
      </c>
      <c r="B5" s="398" t="s">
        <v>323</v>
      </c>
      <c r="C5" s="399" t="s">
        <v>131</v>
      </c>
      <c r="D5" s="399" t="s">
        <v>130</v>
      </c>
      <c r="E5" s="399" t="s">
        <v>121</v>
      </c>
      <c r="F5" s="399" t="s">
        <v>321</v>
      </c>
    </row>
    <row r="6" spans="1:6" ht="25.5" customHeight="1">
      <c r="A6" s="400" t="s">
        <v>332</v>
      </c>
      <c r="B6" s="401"/>
      <c r="C6" s="402">
        <v>58117305.63</v>
      </c>
      <c r="D6" s="402">
        <v>64125525.66</v>
      </c>
      <c r="E6" s="402">
        <v>351710637.21000004</v>
      </c>
      <c r="F6" s="402">
        <v>473953468.49999994</v>
      </c>
    </row>
    <row r="7" spans="1:6" ht="12.75">
      <c r="A7" s="403" t="s">
        <v>209</v>
      </c>
      <c r="B7" s="404" t="s">
        <v>210</v>
      </c>
      <c r="C7" s="405">
        <v>0</v>
      </c>
      <c r="D7" s="405">
        <v>8072014.450000001</v>
      </c>
      <c r="E7" s="405">
        <v>2000000</v>
      </c>
      <c r="F7" s="405">
        <v>10072014.450000001</v>
      </c>
    </row>
    <row r="8" spans="1:6" ht="12.75">
      <c r="A8" s="406" t="s">
        <v>211</v>
      </c>
      <c r="B8" s="407" t="s">
        <v>212</v>
      </c>
      <c r="C8" s="408">
        <v>0</v>
      </c>
      <c r="D8" s="408">
        <v>3945429.4499999997</v>
      </c>
      <c r="E8" s="408">
        <v>2000000</v>
      </c>
      <c r="F8" s="408">
        <v>5945429.449999999</v>
      </c>
    </row>
    <row r="9" spans="1:6" ht="12.75">
      <c r="A9" s="409" t="s">
        <v>213</v>
      </c>
      <c r="B9" s="410" t="s">
        <v>214</v>
      </c>
      <c r="C9" s="411">
        <v>0</v>
      </c>
      <c r="D9" s="411">
        <v>3945429.4499999997</v>
      </c>
      <c r="E9" s="411">
        <v>2000000</v>
      </c>
      <c r="F9" s="411">
        <v>5945429.449999999</v>
      </c>
    </row>
    <row r="10" spans="1:6" ht="12.75">
      <c r="A10" s="406" t="s">
        <v>215</v>
      </c>
      <c r="B10" s="407" t="s">
        <v>216</v>
      </c>
      <c r="C10" s="408">
        <v>0</v>
      </c>
      <c r="D10" s="408">
        <v>1000000</v>
      </c>
      <c r="E10" s="408">
        <v>0</v>
      </c>
      <c r="F10" s="408">
        <v>1000000</v>
      </c>
    </row>
    <row r="11" spans="1:6" ht="12.75">
      <c r="A11" s="409" t="s">
        <v>217</v>
      </c>
      <c r="B11" s="410" t="s">
        <v>218</v>
      </c>
      <c r="C11" s="412">
        <v>0</v>
      </c>
      <c r="D11" s="412">
        <v>1000000</v>
      </c>
      <c r="E11" s="412">
        <v>0</v>
      </c>
      <c r="F11" s="412">
        <v>1000000</v>
      </c>
    </row>
    <row r="12" spans="1:6" s="367" customFormat="1" ht="12.75">
      <c r="A12" s="638" t="s">
        <v>219</v>
      </c>
      <c r="B12" s="639" t="s">
        <v>220</v>
      </c>
      <c r="C12" s="640">
        <v>0</v>
      </c>
      <c r="D12" s="640">
        <v>0</v>
      </c>
      <c r="E12" s="640">
        <v>0</v>
      </c>
      <c r="F12" s="640">
        <v>0</v>
      </c>
    </row>
    <row r="13" spans="1:6" ht="12.75">
      <c r="A13" s="406" t="s">
        <v>221</v>
      </c>
      <c r="B13" s="407" t="s">
        <v>222</v>
      </c>
      <c r="C13" s="408">
        <v>0</v>
      </c>
      <c r="D13" s="408">
        <v>3126585</v>
      </c>
      <c r="E13" s="408">
        <v>0</v>
      </c>
      <c r="F13" s="408">
        <v>3126585</v>
      </c>
    </row>
    <row r="14" spans="1:6" ht="12.75">
      <c r="A14" s="409" t="s">
        <v>223</v>
      </c>
      <c r="B14" s="410" t="s">
        <v>224</v>
      </c>
      <c r="C14" s="641">
        <v>0</v>
      </c>
      <c r="D14" s="412">
        <v>2896585</v>
      </c>
      <c r="E14" s="412">
        <v>0</v>
      </c>
      <c r="F14" s="412">
        <v>2896585</v>
      </c>
    </row>
    <row r="15" spans="1:6" s="367" customFormat="1" ht="12.75">
      <c r="A15" s="413" t="s">
        <v>225</v>
      </c>
      <c r="B15" s="414" t="s">
        <v>226</v>
      </c>
      <c r="C15" s="640">
        <v>0</v>
      </c>
      <c r="D15" s="167">
        <v>230000</v>
      </c>
      <c r="E15" s="167">
        <v>0</v>
      </c>
      <c r="F15" s="167">
        <v>230000</v>
      </c>
    </row>
    <row r="16" spans="1:6" ht="12.75">
      <c r="A16" s="403" t="s">
        <v>227</v>
      </c>
      <c r="B16" s="404" t="s">
        <v>228</v>
      </c>
      <c r="C16" s="405">
        <v>14250000</v>
      </c>
      <c r="D16" s="405">
        <v>28004181.45</v>
      </c>
      <c r="E16" s="405">
        <v>189678617.99</v>
      </c>
      <c r="F16" s="405">
        <v>231932799.44</v>
      </c>
    </row>
    <row r="17" spans="1:6" ht="12.75">
      <c r="A17" s="406" t="s">
        <v>229</v>
      </c>
      <c r="B17" s="407" t="s">
        <v>128</v>
      </c>
      <c r="C17" s="408">
        <v>1500000</v>
      </c>
      <c r="D17" s="408">
        <v>7000000</v>
      </c>
      <c r="E17" s="408">
        <v>13936282.75</v>
      </c>
      <c r="F17" s="408">
        <v>22436282.75</v>
      </c>
    </row>
    <row r="18" spans="1:6" ht="12.75">
      <c r="A18" s="415" t="s">
        <v>230</v>
      </c>
      <c r="B18" s="410" t="s">
        <v>231</v>
      </c>
      <c r="C18" s="412">
        <v>1000000</v>
      </c>
      <c r="D18" s="412">
        <v>7000000</v>
      </c>
      <c r="E18" s="412">
        <v>13936282.75</v>
      </c>
      <c r="F18" s="412">
        <v>21936282.75</v>
      </c>
    </row>
    <row r="19" spans="1:6" ht="12.75">
      <c r="A19" s="415" t="s">
        <v>232</v>
      </c>
      <c r="B19" s="416" t="s">
        <v>129</v>
      </c>
      <c r="C19" s="411">
        <v>500000</v>
      </c>
      <c r="D19" s="411">
        <v>0</v>
      </c>
      <c r="E19" s="411">
        <v>0</v>
      </c>
      <c r="F19" s="411">
        <v>500000</v>
      </c>
    </row>
    <row r="20" spans="1:6" ht="12.75">
      <c r="A20" s="406" t="s">
        <v>233</v>
      </c>
      <c r="B20" s="407" t="s">
        <v>234</v>
      </c>
      <c r="C20" s="408">
        <v>1500000</v>
      </c>
      <c r="D20" s="408">
        <v>4800000</v>
      </c>
      <c r="E20" s="408">
        <v>0</v>
      </c>
      <c r="F20" s="408">
        <v>6300000</v>
      </c>
    </row>
    <row r="21" spans="1:6" ht="12.75">
      <c r="A21" s="415" t="s">
        <v>235</v>
      </c>
      <c r="B21" s="416" t="s">
        <v>236</v>
      </c>
      <c r="C21" s="412">
        <v>750000</v>
      </c>
      <c r="D21" s="412">
        <v>750000</v>
      </c>
      <c r="E21" s="412">
        <v>0</v>
      </c>
      <c r="F21" s="412">
        <v>1500000</v>
      </c>
    </row>
    <row r="22" spans="1:6" ht="12.75">
      <c r="A22" s="415" t="s">
        <v>237</v>
      </c>
      <c r="B22" s="416" t="s">
        <v>238</v>
      </c>
      <c r="C22" s="412">
        <v>750000</v>
      </c>
      <c r="D22" s="412">
        <v>1050000</v>
      </c>
      <c r="E22" s="412">
        <v>0</v>
      </c>
      <c r="F22" s="412">
        <v>1800000</v>
      </c>
    </row>
    <row r="23" spans="1:6" ht="12.75">
      <c r="A23" s="415" t="s">
        <v>239</v>
      </c>
      <c r="B23" s="416" t="s">
        <v>240</v>
      </c>
      <c r="C23" s="412">
        <v>0</v>
      </c>
      <c r="D23" s="412">
        <v>3000000</v>
      </c>
      <c r="E23" s="412">
        <v>0</v>
      </c>
      <c r="F23" s="412">
        <v>3000000</v>
      </c>
    </row>
    <row r="24" spans="1:6" ht="12.75">
      <c r="A24" s="406" t="s">
        <v>241</v>
      </c>
      <c r="B24" s="407" t="s">
        <v>242</v>
      </c>
      <c r="C24" s="408">
        <v>1000000</v>
      </c>
      <c r="D24" s="408">
        <v>2089782</v>
      </c>
      <c r="E24" s="408">
        <v>10035000</v>
      </c>
      <c r="F24" s="408">
        <v>13124782</v>
      </c>
    </row>
    <row r="25" spans="1:6" ht="12.75">
      <c r="A25" s="415" t="s">
        <v>243</v>
      </c>
      <c r="B25" s="416" t="s">
        <v>244</v>
      </c>
      <c r="C25" s="412">
        <v>500000</v>
      </c>
      <c r="D25" s="412">
        <v>1000000</v>
      </c>
      <c r="E25" s="412">
        <v>35000</v>
      </c>
      <c r="F25" s="412">
        <v>1535000</v>
      </c>
    </row>
    <row r="26" spans="1:6" ht="20.25" customHeight="1">
      <c r="A26" s="415" t="s">
        <v>245</v>
      </c>
      <c r="B26" s="416" t="s">
        <v>246</v>
      </c>
      <c r="C26" s="412">
        <v>500000</v>
      </c>
      <c r="D26" s="412">
        <v>1089782</v>
      </c>
      <c r="E26" s="412">
        <v>0</v>
      </c>
      <c r="F26" s="412">
        <v>1589782</v>
      </c>
    </row>
    <row r="27" spans="1:6" s="367" customFormat="1" ht="12.75">
      <c r="A27" s="417" t="s">
        <v>247</v>
      </c>
      <c r="B27" s="418" t="s">
        <v>248</v>
      </c>
      <c r="C27" s="167">
        <v>0</v>
      </c>
      <c r="D27" s="167">
        <v>0</v>
      </c>
      <c r="E27" s="167">
        <v>10000000</v>
      </c>
      <c r="F27" s="167">
        <v>10000000</v>
      </c>
    </row>
    <row r="28" spans="1:6" ht="12.75">
      <c r="A28" s="406" t="s">
        <v>249</v>
      </c>
      <c r="B28" s="407" t="s">
        <v>250</v>
      </c>
      <c r="C28" s="408">
        <v>500000</v>
      </c>
      <c r="D28" s="408">
        <v>2510000.58</v>
      </c>
      <c r="E28" s="408">
        <v>18359445.72</v>
      </c>
      <c r="F28" s="408">
        <v>21369446.299999997</v>
      </c>
    </row>
    <row r="29" spans="1:6" ht="12.75">
      <c r="A29" s="415" t="s">
        <v>251</v>
      </c>
      <c r="B29" s="416" t="s">
        <v>252</v>
      </c>
      <c r="C29" s="412">
        <v>500000</v>
      </c>
      <c r="D29" s="412">
        <v>150000</v>
      </c>
      <c r="E29" s="412">
        <v>0</v>
      </c>
      <c r="F29" s="412">
        <v>650000</v>
      </c>
    </row>
    <row r="30" spans="1:6" ht="12.75">
      <c r="A30" s="415" t="s">
        <v>253</v>
      </c>
      <c r="B30" s="416" t="s">
        <v>254</v>
      </c>
      <c r="C30" s="412">
        <v>0</v>
      </c>
      <c r="D30" s="412">
        <v>0</v>
      </c>
      <c r="E30" s="412">
        <v>18359445.72</v>
      </c>
      <c r="F30" s="412">
        <v>18359445.72</v>
      </c>
    </row>
    <row r="31" spans="1:6" ht="12.75">
      <c r="A31" s="415" t="s">
        <v>255</v>
      </c>
      <c r="B31" s="416" t="s">
        <v>256</v>
      </c>
      <c r="C31" s="412">
        <v>0</v>
      </c>
      <c r="D31" s="412">
        <v>2360000.58</v>
      </c>
      <c r="E31" s="412">
        <v>0</v>
      </c>
      <c r="F31" s="412">
        <v>2360000.58</v>
      </c>
    </row>
    <row r="32" spans="1:6" ht="12.75">
      <c r="A32" s="406" t="s">
        <v>257</v>
      </c>
      <c r="B32" s="407" t="s">
        <v>258</v>
      </c>
      <c r="C32" s="408">
        <v>1000000</v>
      </c>
      <c r="D32" s="408">
        <v>1500000</v>
      </c>
      <c r="E32" s="408">
        <v>150000</v>
      </c>
      <c r="F32" s="408">
        <v>2650000</v>
      </c>
    </row>
    <row r="33" spans="1:6" ht="12.75">
      <c r="A33" s="415" t="s">
        <v>259</v>
      </c>
      <c r="B33" s="416" t="s">
        <v>260</v>
      </c>
      <c r="C33" s="412">
        <v>500000</v>
      </c>
      <c r="D33" s="412">
        <v>350000</v>
      </c>
      <c r="E33" s="412">
        <v>150000</v>
      </c>
      <c r="F33" s="412">
        <v>1000000</v>
      </c>
    </row>
    <row r="34" spans="1:6" ht="12.75">
      <c r="A34" s="415" t="s">
        <v>261</v>
      </c>
      <c r="B34" s="416" t="s">
        <v>262</v>
      </c>
      <c r="C34" s="412">
        <v>500000</v>
      </c>
      <c r="D34" s="412">
        <v>1150000</v>
      </c>
      <c r="E34" s="412">
        <v>0</v>
      </c>
      <c r="F34" s="412">
        <v>1650000</v>
      </c>
    </row>
    <row r="35" spans="1:6" ht="12.75">
      <c r="A35" s="406" t="s">
        <v>263</v>
      </c>
      <c r="B35" s="407" t="s">
        <v>264</v>
      </c>
      <c r="C35" s="408">
        <v>0</v>
      </c>
      <c r="D35" s="408">
        <v>600000</v>
      </c>
      <c r="E35" s="408">
        <v>0</v>
      </c>
      <c r="F35" s="408">
        <v>600000</v>
      </c>
    </row>
    <row r="36" spans="1:6" ht="12.75">
      <c r="A36" s="415" t="s">
        <v>265</v>
      </c>
      <c r="B36" s="410" t="s">
        <v>266</v>
      </c>
      <c r="C36" s="412">
        <v>0</v>
      </c>
      <c r="D36" s="412">
        <v>600000</v>
      </c>
      <c r="E36" s="412">
        <v>0</v>
      </c>
      <c r="F36" s="412">
        <v>600000</v>
      </c>
    </row>
    <row r="37" spans="1:6" ht="12.75">
      <c r="A37" s="406" t="s">
        <v>267</v>
      </c>
      <c r="B37" s="407" t="s">
        <v>268</v>
      </c>
      <c r="C37" s="408">
        <v>7000000</v>
      </c>
      <c r="D37" s="408">
        <v>1899036.47</v>
      </c>
      <c r="E37" s="408">
        <v>240000</v>
      </c>
      <c r="F37" s="408">
        <v>9139036.47</v>
      </c>
    </row>
    <row r="38" spans="1:6" ht="12.75">
      <c r="A38" s="433" t="s">
        <v>269</v>
      </c>
      <c r="B38" s="434" t="s">
        <v>270</v>
      </c>
      <c r="C38" s="435">
        <v>7000000</v>
      </c>
      <c r="D38" s="435">
        <v>1899036.47</v>
      </c>
      <c r="E38" s="435">
        <v>240000</v>
      </c>
      <c r="F38" s="435">
        <v>9139036.47</v>
      </c>
    </row>
    <row r="39" spans="1:6" ht="12.75">
      <c r="A39" s="436" t="s">
        <v>271</v>
      </c>
      <c r="B39" s="437" t="s">
        <v>272</v>
      </c>
      <c r="C39" s="438">
        <v>1750000</v>
      </c>
      <c r="D39" s="438">
        <v>7205362.4</v>
      </c>
      <c r="E39" s="438">
        <v>146957889.51999998</v>
      </c>
      <c r="F39" s="438">
        <v>155913251.92</v>
      </c>
    </row>
    <row r="40" spans="1:6" ht="12.75">
      <c r="A40" s="415" t="s">
        <v>273</v>
      </c>
      <c r="B40" s="416" t="s">
        <v>274</v>
      </c>
      <c r="C40" s="412">
        <v>0</v>
      </c>
      <c r="D40" s="412">
        <v>0</v>
      </c>
      <c r="E40" s="412">
        <v>96074576.31</v>
      </c>
      <c r="F40" s="412">
        <v>96074576.31</v>
      </c>
    </row>
    <row r="41" spans="1:6" ht="12.75">
      <c r="A41" s="415" t="s">
        <v>275</v>
      </c>
      <c r="B41" s="416" t="s">
        <v>276</v>
      </c>
      <c r="C41" s="412">
        <v>1500000</v>
      </c>
      <c r="D41" s="412">
        <v>2446035.4</v>
      </c>
      <c r="E41" s="412">
        <v>43000000</v>
      </c>
      <c r="F41" s="412">
        <v>46946035.4</v>
      </c>
    </row>
    <row r="42" spans="1:6" ht="12.75">
      <c r="A42" s="415" t="s">
        <v>277</v>
      </c>
      <c r="B42" s="416" t="s">
        <v>278</v>
      </c>
      <c r="C42" s="411">
        <v>0</v>
      </c>
      <c r="D42" s="411">
        <v>1500000</v>
      </c>
      <c r="E42" s="411">
        <v>0</v>
      </c>
      <c r="F42" s="411">
        <v>1500000</v>
      </c>
    </row>
    <row r="43" spans="1:6" ht="12.75">
      <c r="A43" s="415" t="s">
        <v>279</v>
      </c>
      <c r="B43" s="416" t="s">
        <v>280</v>
      </c>
      <c r="C43" s="412">
        <v>0</v>
      </c>
      <c r="D43" s="412">
        <v>2559327</v>
      </c>
      <c r="E43" s="412">
        <v>7883313.21</v>
      </c>
      <c r="F43" s="412">
        <v>10442640.21</v>
      </c>
    </row>
    <row r="44" spans="1:6" s="367" customFormat="1" ht="12.75">
      <c r="A44" s="417" t="s">
        <v>281</v>
      </c>
      <c r="B44" s="418" t="s">
        <v>282</v>
      </c>
      <c r="C44" s="421">
        <v>250000</v>
      </c>
      <c r="D44" s="421">
        <v>0</v>
      </c>
      <c r="E44" s="421">
        <v>0</v>
      </c>
      <c r="F44" s="421">
        <v>250000</v>
      </c>
    </row>
    <row r="45" spans="1:6" s="367" customFormat="1" ht="12.75">
      <c r="A45" s="417" t="s">
        <v>283</v>
      </c>
      <c r="B45" s="418" t="s">
        <v>284</v>
      </c>
      <c r="C45" s="421">
        <v>0</v>
      </c>
      <c r="D45" s="421">
        <v>700000</v>
      </c>
      <c r="E45" s="421">
        <v>0</v>
      </c>
      <c r="F45" s="421">
        <v>700000</v>
      </c>
    </row>
    <row r="46" spans="1:6" ht="12.75">
      <c r="A46" s="406" t="s">
        <v>285</v>
      </c>
      <c r="B46" s="407" t="s">
        <v>286</v>
      </c>
      <c r="C46" s="408">
        <v>0</v>
      </c>
      <c r="D46" s="408">
        <v>400000</v>
      </c>
      <c r="E46" s="408">
        <v>0</v>
      </c>
      <c r="F46" s="408">
        <v>400000</v>
      </c>
    </row>
    <row r="47" spans="1:6" ht="12.75">
      <c r="A47" s="415" t="s">
        <v>287</v>
      </c>
      <c r="B47" s="416" t="s">
        <v>288</v>
      </c>
      <c r="C47" s="411">
        <v>0</v>
      </c>
      <c r="D47" s="411">
        <v>400000</v>
      </c>
      <c r="E47" s="411">
        <v>0</v>
      </c>
      <c r="F47" s="411">
        <v>400000</v>
      </c>
    </row>
    <row r="48" spans="1:6" ht="12.75">
      <c r="A48" s="403" t="s">
        <v>289</v>
      </c>
      <c r="B48" s="404" t="s">
        <v>290</v>
      </c>
      <c r="C48" s="405">
        <v>7355729.98</v>
      </c>
      <c r="D48" s="405">
        <v>14790597.26</v>
      </c>
      <c r="E48" s="405">
        <v>4251771.68</v>
      </c>
      <c r="F48" s="405">
        <v>26398098.92</v>
      </c>
    </row>
    <row r="49" spans="1:6" ht="12.75">
      <c r="A49" s="406" t="s">
        <v>291</v>
      </c>
      <c r="B49" s="407" t="s">
        <v>292</v>
      </c>
      <c r="C49" s="408">
        <v>3341497</v>
      </c>
      <c r="D49" s="408">
        <v>5799150</v>
      </c>
      <c r="E49" s="408">
        <v>164421.77</v>
      </c>
      <c r="F49" s="408">
        <v>9305068.77</v>
      </c>
    </row>
    <row r="50" spans="1:6" ht="12.75">
      <c r="A50" s="415" t="s">
        <v>293</v>
      </c>
      <c r="B50" s="416" t="s">
        <v>294</v>
      </c>
      <c r="C50" s="412">
        <v>2000000</v>
      </c>
      <c r="D50" s="412">
        <v>3499150</v>
      </c>
      <c r="E50" s="412">
        <v>0</v>
      </c>
      <c r="F50" s="412">
        <v>5499150</v>
      </c>
    </row>
    <row r="51" spans="1:6" ht="12.75">
      <c r="A51" s="415" t="s">
        <v>295</v>
      </c>
      <c r="B51" s="410" t="s">
        <v>296</v>
      </c>
      <c r="C51" s="412">
        <v>1341497</v>
      </c>
      <c r="D51" s="412">
        <v>100000</v>
      </c>
      <c r="E51" s="412">
        <v>164421.77</v>
      </c>
      <c r="F51" s="412">
        <v>1605918.77</v>
      </c>
    </row>
    <row r="52" spans="1:6" ht="12.75">
      <c r="A52" s="415" t="s">
        <v>297</v>
      </c>
      <c r="B52" s="416" t="s">
        <v>298</v>
      </c>
      <c r="C52" s="412">
        <v>0</v>
      </c>
      <c r="D52" s="412">
        <v>2200000</v>
      </c>
      <c r="E52" s="412">
        <v>0</v>
      </c>
      <c r="F52" s="412">
        <v>2200000</v>
      </c>
    </row>
    <row r="53" spans="1:6" ht="25.5">
      <c r="A53" s="406" t="s">
        <v>300</v>
      </c>
      <c r="B53" s="407" t="s">
        <v>301</v>
      </c>
      <c r="C53" s="408">
        <v>0</v>
      </c>
      <c r="D53" s="408">
        <v>500000</v>
      </c>
      <c r="E53" s="408">
        <v>1812349.9100000001</v>
      </c>
      <c r="F53" s="408">
        <v>2312349.91</v>
      </c>
    </row>
    <row r="54" spans="1:6" ht="12.75">
      <c r="A54" s="415" t="s">
        <v>302</v>
      </c>
      <c r="B54" s="410" t="s">
        <v>303</v>
      </c>
      <c r="C54" s="412">
        <v>0</v>
      </c>
      <c r="D54" s="412">
        <v>500000</v>
      </c>
      <c r="E54" s="412">
        <v>1812349.9100000001</v>
      </c>
      <c r="F54" s="412">
        <v>2312349.91</v>
      </c>
    </row>
    <row r="55" spans="1:6" ht="12.75">
      <c r="A55" s="406" t="s">
        <v>0</v>
      </c>
      <c r="B55" s="407" t="s">
        <v>1</v>
      </c>
      <c r="C55" s="408">
        <v>1914232.98</v>
      </c>
      <c r="D55" s="408">
        <v>4879092.3</v>
      </c>
      <c r="E55" s="408">
        <v>0</v>
      </c>
      <c r="F55" s="408">
        <v>6793325.279999999</v>
      </c>
    </row>
    <row r="56" spans="1:6" ht="12.75">
      <c r="A56" s="415" t="s">
        <v>2</v>
      </c>
      <c r="B56" s="416" t="s">
        <v>3</v>
      </c>
      <c r="C56" s="412">
        <v>0</v>
      </c>
      <c r="D56" s="412">
        <v>679092.3</v>
      </c>
      <c r="E56" s="412">
        <v>0</v>
      </c>
      <c r="F56" s="412">
        <v>679092.3</v>
      </c>
    </row>
    <row r="57" spans="1:6" ht="12.75">
      <c r="A57" s="415" t="s">
        <v>4</v>
      </c>
      <c r="B57" s="416" t="s">
        <v>5</v>
      </c>
      <c r="C57" s="412">
        <v>1914232.98</v>
      </c>
      <c r="D57" s="412">
        <v>4200000</v>
      </c>
      <c r="E57" s="412">
        <v>0</v>
      </c>
      <c r="F57" s="412">
        <v>6114232.98</v>
      </c>
    </row>
    <row r="58" spans="1:6" ht="12.75">
      <c r="A58" s="406" t="s">
        <v>6</v>
      </c>
      <c r="B58" s="407" t="s">
        <v>7</v>
      </c>
      <c r="C58" s="408">
        <v>2100000</v>
      </c>
      <c r="D58" s="408">
        <v>3612354.96</v>
      </c>
      <c r="E58" s="408">
        <v>2275000</v>
      </c>
      <c r="F58" s="408">
        <v>7987354.96</v>
      </c>
    </row>
    <row r="59" spans="1:6" ht="12.75">
      <c r="A59" s="415" t="s">
        <v>8</v>
      </c>
      <c r="B59" s="410" t="s">
        <v>9</v>
      </c>
      <c r="C59" s="412">
        <v>500000</v>
      </c>
      <c r="D59" s="412">
        <v>500000</v>
      </c>
      <c r="E59" s="412">
        <v>0</v>
      </c>
      <c r="F59" s="412">
        <v>1000000</v>
      </c>
    </row>
    <row r="60" spans="1:6" ht="12.75">
      <c r="A60" s="415" t="s">
        <v>10</v>
      </c>
      <c r="B60" s="410" t="s">
        <v>11</v>
      </c>
      <c r="C60" s="412">
        <v>500000</v>
      </c>
      <c r="D60" s="412">
        <v>400000</v>
      </c>
      <c r="E60" s="412">
        <v>200000</v>
      </c>
      <c r="F60" s="412">
        <v>1100000</v>
      </c>
    </row>
    <row r="61" spans="1:6" ht="12.75">
      <c r="A61" s="415" t="s">
        <v>12</v>
      </c>
      <c r="B61" s="416" t="s">
        <v>13</v>
      </c>
      <c r="C61" s="412">
        <v>300000</v>
      </c>
      <c r="D61" s="412">
        <v>2060000</v>
      </c>
      <c r="E61" s="412">
        <v>0</v>
      </c>
      <c r="F61" s="412">
        <v>2360000</v>
      </c>
    </row>
    <row r="62" spans="1:6" ht="12.75">
      <c r="A62" s="415" t="s">
        <v>14</v>
      </c>
      <c r="B62" s="416" t="s">
        <v>15</v>
      </c>
      <c r="C62" s="412">
        <v>600000</v>
      </c>
      <c r="D62" s="412">
        <v>652354.96</v>
      </c>
      <c r="E62" s="412">
        <v>0</v>
      </c>
      <c r="F62" s="412">
        <v>1252354.96</v>
      </c>
    </row>
    <row r="63" spans="1:6" ht="12.75">
      <c r="A63" s="415" t="s">
        <v>16</v>
      </c>
      <c r="B63" s="416" t="s">
        <v>17</v>
      </c>
      <c r="C63" s="411">
        <v>200000</v>
      </c>
      <c r="D63" s="411">
        <v>0</v>
      </c>
      <c r="E63" s="411">
        <v>0</v>
      </c>
      <c r="F63" s="411">
        <v>200000</v>
      </c>
    </row>
    <row r="64" spans="1:6" ht="12.75">
      <c r="A64" s="415" t="s">
        <v>18</v>
      </c>
      <c r="B64" s="416" t="s">
        <v>19</v>
      </c>
      <c r="C64" s="412">
        <v>0</v>
      </c>
      <c r="D64" s="412">
        <v>0</v>
      </c>
      <c r="E64" s="412">
        <v>2075000</v>
      </c>
      <c r="F64" s="412">
        <v>2075000</v>
      </c>
    </row>
    <row r="65" spans="1:6" ht="12.75">
      <c r="A65" s="403" t="s">
        <v>24</v>
      </c>
      <c r="B65" s="404" t="s">
        <v>25</v>
      </c>
      <c r="C65" s="405">
        <v>12350000</v>
      </c>
      <c r="D65" s="405">
        <v>3782056.8</v>
      </c>
      <c r="E65" s="405">
        <v>131664758.78999999</v>
      </c>
      <c r="F65" s="405">
        <v>147796815.59</v>
      </c>
    </row>
    <row r="66" spans="1:6" ht="12.75">
      <c r="A66" s="406" t="s">
        <v>26</v>
      </c>
      <c r="B66" s="407" t="s">
        <v>40</v>
      </c>
      <c r="C66" s="408">
        <v>9850000</v>
      </c>
      <c r="D66" s="408">
        <v>3782056.8</v>
      </c>
      <c r="E66" s="408">
        <v>11168433</v>
      </c>
      <c r="F66" s="408">
        <v>24800489.8</v>
      </c>
    </row>
    <row r="67" spans="1:6" s="367" customFormat="1" ht="12.75">
      <c r="A67" s="417" t="s">
        <v>41</v>
      </c>
      <c r="B67" s="418" t="s">
        <v>42</v>
      </c>
      <c r="C67" s="167">
        <v>0</v>
      </c>
      <c r="D67" s="167">
        <v>0</v>
      </c>
      <c r="E67" s="167">
        <v>7168433</v>
      </c>
      <c r="F67" s="167">
        <v>7168433</v>
      </c>
    </row>
    <row r="68" spans="1:6" s="367" customFormat="1" ht="12.75">
      <c r="A68" s="417" t="s">
        <v>43</v>
      </c>
      <c r="B68" s="414" t="s">
        <v>44</v>
      </c>
      <c r="C68" s="167">
        <v>0</v>
      </c>
      <c r="D68" s="167">
        <v>0</v>
      </c>
      <c r="E68" s="167">
        <v>4000000</v>
      </c>
      <c r="F68" s="167">
        <v>4000000</v>
      </c>
    </row>
    <row r="69" spans="1:6" s="367" customFormat="1" ht="12.75">
      <c r="A69" s="417" t="s">
        <v>45</v>
      </c>
      <c r="B69" s="418" t="s">
        <v>46</v>
      </c>
      <c r="C69" s="421">
        <v>5000000</v>
      </c>
      <c r="D69" s="421">
        <v>0</v>
      </c>
      <c r="E69" s="421">
        <v>0</v>
      </c>
      <c r="F69" s="421">
        <v>5000000</v>
      </c>
    </row>
    <row r="70" spans="1:6" ht="12.75">
      <c r="A70" s="415" t="s">
        <v>47</v>
      </c>
      <c r="B70" s="416" t="s">
        <v>48</v>
      </c>
      <c r="C70" s="412">
        <v>2500000</v>
      </c>
      <c r="D70" s="412">
        <v>0</v>
      </c>
      <c r="E70" s="412">
        <v>0</v>
      </c>
      <c r="F70" s="412">
        <v>2500000</v>
      </c>
    </row>
    <row r="71" spans="1:6" ht="12.75">
      <c r="A71" s="415" t="s">
        <v>49</v>
      </c>
      <c r="B71" s="416" t="s">
        <v>50</v>
      </c>
      <c r="C71" s="412">
        <v>2350000</v>
      </c>
      <c r="D71" s="412">
        <v>0</v>
      </c>
      <c r="E71" s="412">
        <v>0</v>
      </c>
      <c r="F71" s="412">
        <v>2350000</v>
      </c>
    </row>
    <row r="72" spans="1:6" ht="12.75">
      <c r="A72" s="415" t="s">
        <v>51</v>
      </c>
      <c r="B72" s="416" t="s">
        <v>52</v>
      </c>
      <c r="C72" s="412">
        <v>0</v>
      </c>
      <c r="D72" s="412">
        <v>3782056.8</v>
      </c>
      <c r="E72" s="412">
        <v>0</v>
      </c>
      <c r="F72" s="412">
        <v>3782056.8</v>
      </c>
    </row>
    <row r="73" spans="1:6" s="423" customFormat="1" ht="12.75">
      <c r="A73" s="406" t="s">
        <v>53</v>
      </c>
      <c r="B73" s="407" t="s">
        <v>54</v>
      </c>
      <c r="C73" s="422">
        <v>0</v>
      </c>
      <c r="D73" s="422">
        <v>0</v>
      </c>
      <c r="E73" s="422">
        <v>116896627.72999999</v>
      </c>
      <c r="F73" s="422">
        <v>116896627.72999999</v>
      </c>
    </row>
    <row r="74" spans="1:6" ht="12.75">
      <c r="A74" s="415" t="s">
        <v>55</v>
      </c>
      <c r="B74" s="416" t="s">
        <v>56</v>
      </c>
      <c r="C74" s="411">
        <v>0</v>
      </c>
      <c r="D74" s="411">
        <v>0</v>
      </c>
      <c r="E74" s="411">
        <v>3000000</v>
      </c>
      <c r="F74" s="411">
        <v>3000000</v>
      </c>
    </row>
    <row r="75" spans="1:6" ht="12.75">
      <c r="A75" s="415" t="s">
        <v>57</v>
      </c>
      <c r="B75" s="410" t="s">
        <v>58</v>
      </c>
      <c r="C75" s="411">
        <v>0</v>
      </c>
      <c r="D75" s="411">
        <v>0</v>
      </c>
      <c r="E75" s="411">
        <v>102423510.72</v>
      </c>
      <c r="F75" s="411">
        <v>102423510.72</v>
      </c>
    </row>
    <row r="76" spans="1:6" ht="12.75">
      <c r="A76" s="415" t="s">
        <v>60</v>
      </c>
      <c r="B76" s="416" t="s">
        <v>61</v>
      </c>
      <c r="C76" s="411">
        <v>0</v>
      </c>
      <c r="D76" s="411">
        <v>0</v>
      </c>
      <c r="E76" s="411">
        <v>11473117.01</v>
      </c>
      <c r="F76" s="411">
        <v>11473117.01</v>
      </c>
    </row>
    <row r="77" spans="1:6" s="427" customFormat="1" ht="12.75">
      <c r="A77" s="424" t="s">
        <v>63</v>
      </c>
      <c r="B77" s="425" t="s">
        <v>64</v>
      </c>
      <c r="C77" s="426">
        <v>2500000</v>
      </c>
      <c r="D77" s="426">
        <v>0</v>
      </c>
      <c r="E77" s="426">
        <v>3599698.06</v>
      </c>
      <c r="F77" s="426">
        <v>6099698.0600000005</v>
      </c>
    </row>
    <row r="78" spans="1:6" s="367" customFormat="1" ht="12.75">
      <c r="A78" s="417" t="s">
        <v>65</v>
      </c>
      <c r="B78" s="418" t="s">
        <v>66</v>
      </c>
      <c r="C78" s="167">
        <v>2500000</v>
      </c>
      <c r="D78" s="167">
        <v>0</v>
      </c>
      <c r="E78" s="167">
        <v>3599698.06</v>
      </c>
      <c r="F78" s="167">
        <v>6099698.0600000005</v>
      </c>
    </row>
    <row r="79" spans="1:6" ht="12.75">
      <c r="A79" s="403" t="s">
        <v>67</v>
      </c>
      <c r="B79" s="404" t="s">
        <v>143</v>
      </c>
      <c r="C79" s="405">
        <v>20153072.65</v>
      </c>
      <c r="D79" s="405">
        <v>0</v>
      </c>
      <c r="E79" s="405">
        <v>0</v>
      </c>
      <c r="F79" s="405">
        <v>20153072.65</v>
      </c>
    </row>
    <row r="80" spans="1:6" ht="12.75">
      <c r="A80" s="406" t="s">
        <v>68</v>
      </c>
      <c r="B80" s="407" t="s">
        <v>69</v>
      </c>
      <c r="C80" s="408">
        <v>14703072.65</v>
      </c>
      <c r="D80" s="408">
        <v>0</v>
      </c>
      <c r="E80" s="408">
        <v>0</v>
      </c>
      <c r="F80" s="408">
        <v>14703072.65</v>
      </c>
    </row>
    <row r="81" spans="1:6" ht="12.75">
      <c r="A81" s="415" t="s">
        <v>70</v>
      </c>
      <c r="B81" s="410" t="s">
        <v>71</v>
      </c>
      <c r="C81" s="412">
        <v>179692.79</v>
      </c>
      <c r="D81" s="412">
        <v>0</v>
      </c>
      <c r="E81" s="412">
        <v>0</v>
      </c>
      <c r="F81" s="412">
        <v>179692.79</v>
      </c>
    </row>
    <row r="82" spans="1:6" ht="12.75">
      <c r="A82" s="415" t="s">
        <v>72</v>
      </c>
      <c r="B82" s="410" t="s">
        <v>73</v>
      </c>
      <c r="C82" s="412">
        <v>3577689.370000001</v>
      </c>
      <c r="D82" s="412">
        <v>0</v>
      </c>
      <c r="E82" s="412">
        <v>0</v>
      </c>
      <c r="F82" s="412">
        <v>3577689.370000001</v>
      </c>
    </row>
    <row r="83" spans="1:6" ht="25.5">
      <c r="A83" s="415" t="s">
        <v>74</v>
      </c>
      <c r="B83" s="410" t="s">
        <v>75</v>
      </c>
      <c r="C83" s="412">
        <v>2103180.85</v>
      </c>
      <c r="D83" s="412">
        <v>0</v>
      </c>
      <c r="E83" s="412">
        <v>0</v>
      </c>
      <c r="F83" s="412">
        <v>2103180.85</v>
      </c>
    </row>
    <row r="84" spans="1:6" ht="12.75">
      <c r="A84" s="415" t="s">
        <v>76</v>
      </c>
      <c r="B84" s="410" t="s">
        <v>77</v>
      </c>
      <c r="C84" s="412">
        <v>8842509.64</v>
      </c>
      <c r="D84" s="412">
        <v>0</v>
      </c>
      <c r="E84" s="412">
        <v>0</v>
      </c>
      <c r="F84" s="412">
        <v>8842509.64</v>
      </c>
    </row>
    <row r="85" spans="1:6" s="427" customFormat="1" ht="12.75">
      <c r="A85" s="424" t="s">
        <v>78</v>
      </c>
      <c r="B85" s="425" t="s">
        <v>79</v>
      </c>
      <c r="C85" s="426">
        <v>3200000</v>
      </c>
      <c r="D85" s="426">
        <v>0</v>
      </c>
      <c r="E85" s="426">
        <v>0</v>
      </c>
      <c r="F85" s="426">
        <v>3200000</v>
      </c>
    </row>
    <row r="86" spans="1:6" s="367" customFormat="1" ht="12.75">
      <c r="A86" s="417" t="s">
        <v>80</v>
      </c>
      <c r="B86" s="418" t="s">
        <v>81</v>
      </c>
      <c r="C86" s="167">
        <v>3200000</v>
      </c>
      <c r="D86" s="167">
        <v>0</v>
      </c>
      <c r="E86" s="167">
        <v>0</v>
      </c>
      <c r="F86" s="167">
        <v>3200000</v>
      </c>
    </row>
    <row r="87" spans="1:6" s="427" customFormat="1" ht="12.75">
      <c r="A87" s="424" t="s">
        <v>82</v>
      </c>
      <c r="B87" s="425" t="s">
        <v>83</v>
      </c>
      <c r="C87" s="428">
        <v>2250000</v>
      </c>
      <c r="D87" s="428">
        <v>0</v>
      </c>
      <c r="E87" s="428">
        <v>0</v>
      </c>
      <c r="F87" s="428">
        <v>2250000</v>
      </c>
    </row>
    <row r="88" spans="1:6" s="367" customFormat="1" ht="12.75">
      <c r="A88" s="417" t="s">
        <v>84</v>
      </c>
      <c r="B88" s="418" t="s">
        <v>85</v>
      </c>
      <c r="C88" s="167">
        <v>2000000</v>
      </c>
      <c r="D88" s="167">
        <v>0</v>
      </c>
      <c r="E88" s="167">
        <v>0</v>
      </c>
      <c r="F88" s="167">
        <v>2000000</v>
      </c>
    </row>
    <row r="89" spans="1:6" s="367" customFormat="1" ht="12.75">
      <c r="A89" s="417" t="s">
        <v>86</v>
      </c>
      <c r="B89" s="418" t="s">
        <v>87</v>
      </c>
      <c r="C89" s="421">
        <v>250000</v>
      </c>
      <c r="D89" s="421">
        <v>0</v>
      </c>
      <c r="E89" s="421">
        <v>0</v>
      </c>
      <c r="F89" s="421">
        <v>250000</v>
      </c>
    </row>
    <row r="90" spans="1:6" ht="12.75">
      <c r="A90" s="403" t="s">
        <v>89</v>
      </c>
      <c r="B90" s="404" t="s">
        <v>90</v>
      </c>
      <c r="C90" s="405">
        <v>4008503</v>
      </c>
      <c r="D90" s="405">
        <v>9476675.7</v>
      </c>
      <c r="E90" s="405">
        <v>24115488.75</v>
      </c>
      <c r="F90" s="405">
        <v>37600667.45</v>
      </c>
    </row>
    <row r="91" spans="1:6" ht="12.75">
      <c r="A91" s="406" t="s">
        <v>91</v>
      </c>
      <c r="B91" s="407" t="s">
        <v>92</v>
      </c>
      <c r="C91" s="408">
        <v>4008503</v>
      </c>
      <c r="D91" s="408">
        <v>9476675.7</v>
      </c>
      <c r="E91" s="408">
        <v>24115488.75</v>
      </c>
      <c r="F91" s="408">
        <v>37600667.45</v>
      </c>
    </row>
    <row r="92" spans="1:6" ht="12.75">
      <c r="A92" s="415" t="s">
        <v>700</v>
      </c>
      <c r="B92" s="416" t="s">
        <v>701</v>
      </c>
      <c r="C92" s="641">
        <v>4008503</v>
      </c>
      <c r="D92" s="408">
        <v>0</v>
      </c>
      <c r="E92" s="408">
        <v>0</v>
      </c>
      <c r="F92" s="641">
        <v>4008503</v>
      </c>
    </row>
    <row r="93" spans="1:6" ht="12.75">
      <c r="A93" s="419" t="s">
        <v>93</v>
      </c>
      <c r="B93" s="429" t="s">
        <v>94</v>
      </c>
      <c r="C93" s="420">
        <v>0</v>
      </c>
      <c r="D93" s="420">
        <v>9476675.7</v>
      </c>
      <c r="E93" s="420">
        <v>24115488.75</v>
      </c>
      <c r="F93" s="420">
        <v>33592164.45</v>
      </c>
    </row>
    <row r="94" spans="3:6" ht="21" customHeight="1">
      <c r="C94" s="430">
        <v>0.12262238699071787</v>
      </c>
      <c r="D94" s="430">
        <v>0.13529920112822216</v>
      </c>
      <c r="E94" s="430">
        <v>0.7420784118810602</v>
      </c>
      <c r="F94" s="430">
        <v>1.0000000000000002</v>
      </c>
    </row>
    <row r="95" spans="2:6" ht="21" customHeight="1">
      <c r="B95" s="416" t="s">
        <v>337</v>
      </c>
      <c r="C95" s="431"/>
      <c r="D95" s="431"/>
      <c r="E95" s="431"/>
      <c r="F95" s="431"/>
    </row>
    <row r="96" spans="2:6" ht="21" customHeight="1">
      <c r="B96" s="625">
        <v>45056</v>
      </c>
      <c r="C96" s="431"/>
      <c r="D96" s="431"/>
      <c r="E96" s="431"/>
      <c r="F96" s="431"/>
    </row>
    <row r="97" ht="12.75">
      <c r="B97" s="432"/>
    </row>
    <row r="98" ht="12.75">
      <c r="B98" s="432"/>
    </row>
  </sheetData>
  <sheetProtection/>
  <autoFilter ref="A5:F93"/>
  <mergeCells count="3">
    <mergeCell ref="A1:F1"/>
    <mergeCell ref="A2:F2"/>
    <mergeCell ref="A3:F3"/>
  </mergeCells>
  <printOptions/>
  <pageMargins left="0.8267716535433072" right="0.5511811023622047" top="0.31496062992125984" bottom="0.3937007874015748" header="0.31496062992125984" footer="0.31496062992125984"/>
  <pageSetup horizontalDpi="600" verticalDpi="600" orientation="landscape" scale="80" r:id="rId1"/>
</worksheet>
</file>

<file path=xl/worksheets/sheet6.xml><?xml version="1.0" encoding="utf-8"?>
<worksheet xmlns="http://schemas.openxmlformats.org/spreadsheetml/2006/main" xmlns:r="http://schemas.openxmlformats.org/officeDocument/2006/relationships">
  <dimension ref="A1:L332"/>
  <sheetViews>
    <sheetView tabSelected="1" zoomScale="85" zoomScaleNormal="85" zoomScalePageLayoutView="0" workbookViewId="0" topLeftCell="A1">
      <pane xSplit="2" ySplit="7" topLeftCell="C327" activePane="bottomRight" state="frozen"/>
      <selection pane="topLeft" activeCell="A1" sqref="A1"/>
      <selection pane="topRight" activeCell="C1" sqref="C1"/>
      <selection pane="bottomLeft" activeCell="A9" sqref="A9"/>
      <selection pane="bottomRight" activeCell="A298" sqref="A298:J300"/>
    </sheetView>
  </sheetViews>
  <sheetFormatPr defaultColWidth="11.421875" defaultRowHeight="12.75"/>
  <cols>
    <col min="1" max="1" width="9.28125" style="53" customWidth="1"/>
    <col min="2" max="2" width="8.00390625" style="74" customWidth="1"/>
    <col min="3" max="3" width="50.28125" style="53" customWidth="1"/>
    <col min="4" max="4" width="16.28125" style="53" bestFit="1" customWidth="1"/>
    <col min="5" max="5" width="15.57421875" style="75" bestFit="1" customWidth="1"/>
    <col min="6" max="6" width="16.28125" style="155" bestFit="1" customWidth="1"/>
    <col min="7" max="7" width="3.7109375" style="92" customWidth="1"/>
    <col min="8" max="8" width="15.57421875" style="93" customWidth="1"/>
    <col min="9" max="9" width="35.140625" style="93" customWidth="1"/>
    <col min="10" max="10" width="16.28125" style="113" bestFit="1" customWidth="1"/>
    <col min="11" max="11" width="10.8515625" style="93" hidden="1" customWidth="1"/>
    <col min="12" max="12" width="5.7109375" style="92" hidden="1" customWidth="1"/>
    <col min="13" max="16384" width="11.421875" style="53" customWidth="1"/>
  </cols>
  <sheetData>
    <row r="1" spans="1:10" ht="18">
      <c r="A1" s="659" t="s">
        <v>117</v>
      </c>
      <c r="B1" s="659"/>
      <c r="C1" s="659"/>
      <c r="D1" s="659"/>
      <c r="E1" s="659"/>
      <c r="F1" s="659"/>
      <c r="G1" s="659"/>
      <c r="H1" s="659"/>
      <c r="I1" s="659"/>
      <c r="J1" s="659"/>
    </row>
    <row r="2" spans="1:10" ht="15.75" customHeight="1">
      <c r="A2" s="843" t="s">
        <v>704</v>
      </c>
      <c r="B2" s="843"/>
      <c r="C2" s="843"/>
      <c r="D2" s="843"/>
      <c r="E2" s="843"/>
      <c r="F2" s="843"/>
      <c r="G2" s="843"/>
      <c r="H2" s="843"/>
      <c r="I2" s="843"/>
      <c r="J2" s="843"/>
    </row>
    <row r="3" spans="1:10" ht="15.75">
      <c r="A3" s="658" t="s">
        <v>326</v>
      </c>
      <c r="B3" s="658"/>
      <c r="C3" s="658"/>
      <c r="D3" s="658"/>
      <c r="E3" s="658"/>
      <c r="F3" s="658"/>
      <c r="G3" s="658"/>
      <c r="H3" s="658"/>
      <c r="I3" s="658"/>
      <c r="J3" s="658"/>
    </row>
    <row r="4" spans="1:6" ht="16.5" thickBot="1">
      <c r="A4" s="73"/>
      <c r="B4" s="73"/>
      <c r="C4" s="73"/>
      <c r="D4" s="296"/>
      <c r="E4" s="296"/>
      <c r="F4" s="296"/>
    </row>
    <row r="5" spans="1:12" ht="13.5" thickBot="1">
      <c r="A5" s="131" t="s">
        <v>379</v>
      </c>
      <c r="B5" s="654" t="s">
        <v>464</v>
      </c>
      <c r="C5" s="655"/>
      <c r="D5" s="297" t="s">
        <v>338</v>
      </c>
      <c r="E5" s="298" t="s">
        <v>336</v>
      </c>
      <c r="F5" s="299" t="s">
        <v>100</v>
      </c>
      <c r="G5" s="132"/>
      <c r="H5" s="628" t="s">
        <v>465</v>
      </c>
      <c r="I5" s="629"/>
      <c r="J5" s="279" t="s">
        <v>100</v>
      </c>
      <c r="K5" s="146"/>
      <c r="L5" s="132"/>
    </row>
    <row r="6" spans="4:10" ht="13.5" thickBot="1">
      <c r="D6" s="90"/>
      <c r="E6" s="91"/>
      <c r="F6" s="130" t="s">
        <v>452</v>
      </c>
      <c r="H6" s="93" t="s">
        <v>452</v>
      </c>
      <c r="I6" s="93" t="s">
        <v>452</v>
      </c>
      <c r="J6" s="113" t="s">
        <v>452</v>
      </c>
    </row>
    <row r="7" spans="1:10" ht="15.75" thickBot="1">
      <c r="A7" s="86" t="s">
        <v>164</v>
      </c>
      <c r="B7" s="87"/>
      <c r="C7" s="87"/>
      <c r="D7" s="88"/>
      <c r="E7" s="88"/>
      <c r="F7" s="89" t="s">
        <v>452</v>
      </c>
      <c r="G7" s="141"/>
      <c r="H7" s="139" t="s">
        <v>227</v>
      </c>
      <c r="I7" s="138" t="s">
        <v>394</v>
      </c>
      <c r="J7" s="113" t="s">
        <v>452</v>
      </c>
    </row>
    <row r="8" spans="1:12" s="60" customFormat="1" ht="15">
      <c r="A8" s="175"/>
      <c r="B8" s="176"/>
      <c r="C8" s="176"/>
      <c r="D8" s="177"/>
      <c r="E8" s="177"/>
      <c r="F8" s="178" t="s">
        <v>452</v>
      </c>
      <c r="G8" s="95"/>
      <c r="H8" s="179"/>
      <c r="I8" s="180"/>
      <c r="J8" s="164" t="s">
        <v>452</v>
      </c>
      <c r="K8" s="95"/>
      <c r="L8" s="94"/>
    </row>
    <row r="9" spans="1:12" s="77" customFormat="1" ht="12.75">
      <c r="A9" s="201" t="s">
        <v>165</v>
      </c>
      <c r="B9" s="202" t="s">
        <v>166</v>
      </c>
      <c r="C9" s="118" t="s">
        <v>167</v>
      </c>
      <c r="D9" s="120">
        <v>24100000</v>
      </c>
      <c r="E9" s="120">
        <v>18914232.98</v>
      </c>
      <c r="F9" s="120">
        <v>43014232.980000004</v>
      </c>
      <c r="G9" s="212"/>
      <c r="H9" s="650" t="s">
        <v>468</v>
      </c>
      <c r="I9" s="650"/>
      <c r="J9" s="156">
        <v>43014232.980000004</v>
      </c>
      <c r="K9" s="142"/>
      <c r="L9" s="142"/>
    </row>
    <row r="10" spans="1:12" s="77" customFormat="1" ht="12.75">
      <c r="A10" s="203"/>
      <c r="B10" s="147" t="s">
        <v>209</v>
      </c>
      <c r="C10" s="76" t="s">
        <v>210</v>
      </c>
      <c r="D10" s="181">
        <v>0</v>
      </c>
      <c r="E10" s="181">
        <v>0</v>
      </c>
      <c r="F10" s="181">
        <v>0</v>
      </c>
      <c r="G10" s="78"/>
      <c r="H10" s="147" t="s">
        <v>397</v>
      </c>
      <c r="I10" s="76" t="s">
        <v>210</v>
      </c>
      <c r="J10" s="204">
        <v>0</v>
      </c>
      <c r="K10" s="142"/>
      <c r="L10" s="142"/>
    </row>
    <row r="11" spans="1:12" s="77" customFormat="1" ht="12.75">
      <c r="A11" s="203"/>
      <c r="B11" s="182" t="s">
        <v>219</v>
      </c>
      <c r="C11" s="280" t="s">
        <v>220</v>
      </c>
      <c r="D11" s="750">
        <v>0</v>
      </c>
      <c r="E11" s="161">
        <v>0</v>
      </c>
      <c r="F11" s="161">
        <v>0</v>
      </c>
      <c r="G11" s="213"/>
      <c r="H11" s="149" t="s">
        <v>398</v>
      </c>
      <c r="I11" s="150" t="s">
        <v>399</v>
      </c>
      <c r="J11" s="751">
        <v>0</v>
      </c>
      <c r="K11" s="142"/>
      <c r="L11" s="142"/>
    </row>
    <row r="12" spans="1:12" s="77" customFormat="1" ht="12.75">
      <c r="A12" s="203"/>
      <c r="B12" s="182" t="s">
        <v>223</v>
      </c>
      <c r="C12" s="280" t="s">
        <v>224</v>
      </c>
      <c r="D12" s="750">
        <v>0</v>
      </c>
      <c r="E12" s="161">
        <v>0</v>
      </c>
      <c r="F12" s="161">
        <v>0</v>
      </c>
      <c r="G12" s="213"/>
      <c r="H12" s="149" t="s">
        <v>398</v>
      </c>
      <c r="I12" s="150" t="s">
        <v>399</v>
      </c>
      <c r="J12" s="751">
        <v>0</v>
      </c>
      <c r="K12" s="142"/>
      <c r="L12" s="142"/>
    </row>
    <row r="13" spans="1:12" s="77" customFormat="1" ht="12.75">
      <c r="A13" s="203"/>
      <c r="B13" s="182" t="s">
        <v>225</v>
      </c>
      <c r="C13" s="280" t="s">
        <v>226</v>
      </c>
      <c r="D13" s="750">
        <v>0</v>
      </c>
      <c r="E13" s="161">
        <v>0</v>
      </c>
      <c r="F13" s="161">
        <v>0</v>
      </c>
      <c r="G13" s="213"/>
      <c r="H13" s="149" t="s">
        <v>398</v>
      </c>
      <c r="I13" s="150" t="s">
        <v>399</v>
      </c>
      <c r="J13" s="751">
        <v>0</v>
      </c>
      <c r="K13" s="142"/>
      <c r="L13" s="142"/>
    </row>
    <row r="14" spans="1:12" s="77" customFormat="1" ht="12.75">
      <c r="A14" s="203"/>
      <c r="B14" s="147" t="s">
        <v>227</v>
      </c>
      <c r="C14" s="76" t="s">
        <v>228</v>
      </c>
      <c r="D14" s="181">
        <v>7250000</v>
      </c>
      <c r="E14" s="181">
        <v>7000000</v>
      </c>
      <c r="F14" s="181">
        <v>14250000</v>
      </c>
      <c r="G14" s="213"/>
      <c r="H14" s="147" t="s">
        <v>402</v>
      </c>
      <c r="I14" s="76" t="s">
        <v>403</v>
      </c>
      <c r="J14" s="206">
        <v>21205729.98</v>
      </c>
      <c r="K14" s="142"/>
      <c r="L14" s="142"/>
    </row>
    <row r="15" spans="1:12" s="77" customFormat="1" ht="12.75">
      <c r="A15" s="203"/>
      <c r="B15" s="129" t="s">
        <v>230</v>
      </c>
      <c r="C15" s="282" t="s">
        <v>231</v>
      </c>
      <c r="D15" s="116">
        <v>1000000</v>
      </c>
      <c r="E15" s="116"/>
      <c r="F15" s="116">
        <v>1000000</v>
      </c>
      <c r="G15" s="213"/>
      <c r="H15" s="149" t="s">
        <v>402</v>
      </c>
      <c r="I15" s="150" t="s">
        <v>466</v>
      </c>
      <c r="J15" s="205">
        <v>1000000</v>
      </c>
      <c r="K15" s="142"/>
      <c r="L15" s="142"/>
    </row>
    <row r="16" spans="1:12" s="77" customFormat="1" ht="12.75">
      <c r="A16" s="203"/>
      <c r="B16" s="129" t="s">
        <v>232</v>
      </c>
      <c r="C16" s="282" t="s">
        <v>129</v>
      </c>
      <c r="D16" s="116">
        <v>500000</v>
      </c>
      <c r="E16" s="116"/>
      <c r="F16" s="116">
        <v>500000</v>
      </c>
      <c r="G16" s="213"/>
      <c r="H16" s="149" t="s">
        <v>402</v>
      </c>
      <c r="I16" s="150" t="s">
        <v>466</v>
      </c>
      <c r="J16" s="205">
        <v>500000</v>
      </c>
      <c r="K16" s="142"/>
      <c r="L16" s="142"/>
    </row>
    <row r="17" spans="1:12" s="77" customFormat="1" ht="12.75">
      <c r="A17" s="203"/>
      <c r="B17" s="129" t="s">
        <v>235</v>
      </c>
      <c r="C17" s="282" t="s">
        <v>236</v>
      </c>
      <c r="D17" s="116">
        <v>750000</v>
      </c>
      <c r="E17" s="116">
        <v>0</v>
      </c>
      <c r="F17" s="116">
        <v>750000</v>
      </c>
      <c r="G17" s="213"/>
      <c r="H17" s="149" t="s">
        <v>402</v>
      </c>
      <c r="I17" s="150" t="s">
        <v>466</v>
      </c>
      <c r="J17" s="205">
        <v>750000</v>
      </c>
      <c r="K17" s="142"/>
      <c r="L17" s="142"/>
    </row>
    <row r="18" spans="1:12" s="77" customFormat="1" ht="12.75">
      <c r="A18" s="203"/>
      <c r="B18" s="129" t="s">
        <v>237</v>
      </c>
      <c r="C18" s="282" t="s">
        <v>238</v>
      </c>
      <c r="D18" s="116">
        <v>750000</v>
      </c>
      <c r="E18" s="116">
        <v>0</v>
      </c>
      <c r="F18" s="116">
        <v>750000</v>
      </c>
      <c r="G18" s="213"/>
      <c r="H18" s="149" t="s">
        <v>402</v>
      </c>
      <c r="I18" s="150" t="s">
        <v>466</v>
      </c>
      <c r="J18" s="205">
        <v>750000</v>
      </c>
      <c r="K18" s="142"/>
      <c r="L18" s="142"/>
    </row>
    <row r="19" spans="1:12" s="77" customFormat="1" ht="12.75">
      <c r="A19" s="203"/>
      <c r="B19" s="129" t="s">
        <v>243</v>
      </c>
      <c r="C19" s="281" t="s">
        <v>244</v>
      </c>
      <c r="D19" s="116">
        <v>500000</v>
      </c>
      <c r="E19" s="116">
        <v>0</v>
      </c>
      <c r="F19" s="116">
        <v>500000</v>
      </c>
      <c r="G19" s="213"/>
      <c r="H19" s="149" t="s">
        <v>402</v>
      </c>
      <c r="I19" s="150" t="s">
        <v>466</v>
      </c>
      <c r="J19" s="205">
        <v>500000</v>
      </c>
      <c r="K19" s="142"/>
      <c r="L19" s="142"/>
    </row>
    <row r="20" spans="1:12" s="77" customFormat="1" ht="25.5">
      <c r="A20" s="203"/>
      <c r="B20" s="129" t="s">
        <v>245</v>
      </c>
      <c r="C20" s="281" t="s">
        <v>246</v>
      </c>
      <c r="D20" s="116">
        <v>500000</v>
      </c>
      <c r="E20" s="116">
        <v>0</v>
      </c>
      <c r="F20" s="116">
        <v>500000</v>
      </c>
      <c r="G20" s="213"/>
      <c r="H20" s="149" t="s">
        <v>402</v>
      </c>
      <c r="I20" s="150" t="s">
        <v>466</v>
      </c>
      <c r="J20" s="205">
        <v>500000</v>
      </c>
      <c r="K20" s="142"/>
      <c r="L20" s="142"/>
    </row>
    <row r="21" spans="1:12" s="77" customFormat="1" ht="12.75">
      <c r="A21" s="203"/>
      <c r="B21" s="129" t="s">
        <v>251</v>
      </c>
      <c r="C21" s="281" t="s">
        <v>252</v>
      </c>
      <c r="D21" s="116">
        <v>500000</v>
      </c>
      <c r="E21" s="116">
        <v>0</v>
      </c>
      <c r="F21" s="116">
        <v>500000</v>
      </c>
      <c r="G21" s="213"/>
      <c r="H21" s="149" t="s">
        <v>402</v>
      </c>
      <c r="I21" s="150" t="s">
        <v>466</v>
      </c>
      <c r="J21" s="205">
        <v>500000</v>
      </c>
      <c r="K21" s="142"/>
      <c r="L21" s="142"/>
    </row>
    <row r="22" spans="1:12" s="77" customFormat="1" ht="12.75">
      <c r="A22" s="203"/>
      <c r="B22" s="129" t="s">
        <v>259</v>
      </c>
      <c r="C22" s="281" t="s">
        <v>260</v>
      </c>
      <c r="D22" s="116">
        <v>500000</v>
      </c>
      <c r="E22" s="116">
        <v>0</v>
      </c>
      <c r="F22" s="116">
        <v>500000</v>
      </c>
      <c r="G22" s="213"/>
      <c r="H22" s="149" t="s">
        <v>402</v>
      </c>
      <c r="I22" s="150" t="s">
        <v>466</v>
      </c>
      <c r="J22" s="205">
        <v>500000</v>
      </c>
      <c r="K22" s="142"/>
      <c r="L22" s="142"/>
    </row>
    <row r="23" spans="1:12" s="77" customFormat="1" ht="12.75">
      <c r="A23" s="203"/>
      <c r="B23" s="129" t="s">
        <v>261</v>
      </c>
      <c r="C23" s="281" t="s">
        <v>262</v>
      </c>
      <c r="D23" s="116">
        <v>500000</v>
      </c>
      <c r="E23" s="116">
        <v>0</v>
      </c>
      <c r="F23" s="116">
        <v>500000</v>
      </c>
      <c r="G23" s="213"/>
      <c r="H23" s="149" t="s">
        <v>402</v>
      </c>
      <c r="I23" s="150" t="s">
        <v>466</v>
      </c>
      <c r="J23" s="205">
        <v>500000</v>
      </c>
      <c r="K23" s="142"/>
      <c r="L23" s="142"/>
    </row>
    <row r="24" spans="1:12" s="77" customFormat="1" ht="12.75">
      <c r="A24" s="203"/>
      <c r="B24" s="129" t="s">
        <v>269</v>
      </c>
      <c r="C24" s="281" t="s">
        <v>270</v>
      </c>
      <c r="D24" s="116">
        <v>0</v>
      </c>
      <c r="E24" s="116">
        <v>7000000</v>
      </c>
      <c r="F24" s="116">
        <v>7000000</v>
      </c>
      <c r="G24" s="213"/>
      <c r="H24" s="149" t="s">
        <v>402</v>
      </c>
      <c r="I24" s="150" t="s">
        <v>466</v>
      </c>
      <c r="J24" s="205">
        <v>7000000</v>
      </c>
      <c r="K24" s="142"/>
      <c r="L24" s="142"/>
    </row>
    <row r="25" spans="1:12" s="77" customFormat="1" ht="12.75">
      <c r="A25" s="203"/>
      <c r="B25" s="129" t="s">
        <v>275</v>
      </c>
      <c r="C25" s="281" t="s">
        <v>276</v>
      </c>
      <c r="D25" s="116">
        <v>1500000</v>
      </c>
      <c r="E25" s="116">
        <v>0</v>
      </c>
      <c r="F25" s="116">
        <v>1500000</v>
      </c>
      <c r="G25" s="213"/>
      <c r="H25" s="149" t="s">
        <v>402</v>
      </c>
      <c r="I25" s="150" t="s">
        <v>466</v>
      </c>
      <c r="J25" s="205">
        <v>1500000</v>
      </c>
      <c r="K25" s="142"/>
      <c r="L25" s="142"/>
    </row>
    <row r="26" spans="1:12" s="77" customFormat="1" ht="25.5">
      <c r="A26" s="203"/>
      <c r="B26" s="129" t="s">
        <v>281</v>
      </c>
      <c r="C26" s="281" t="s">
        <v>282</v>
      </c>
      <c r="D26" s="116">
        <v>250000</v>
      </c>
      <c r="E26" s="116">
        <v>0</v>
      </c>
      <c r="F26" s="116">
        <v>250000</v>
      </c>
      <c r="G26" s="213"/>
      <c r="H26" s="149" t="s">
        <v>402</v>
      </c>
      <c r="I26" s="150" t="s">
        <v>466</v>
      </c>
      <c r="J26" s="205">
        <v>250000</v>
      </c>
      <c r="K26" s="142"/>
      <c r="L26" s="142"/>
    </row>
    <row r="27" spans="1:12" s="77" customFormat="1" ht="12.75">
      <c r="A27" s="203"/>
      <c r="B27" s="147" t="s">
        <v>289</v>
      </c>
      <c r="C27" s="76" t="s">
        <v>290</v>
      </c>
      <c r="D27" s="181">
        <v>3041497</v>
      </c>
      <c r="E27" s="181">
        <v>3914232.98</v>
      </c>
      <c r="F27" s="181">
        <v>6955729.98</v>
      </c>
      <c r="G27" s="213"/>
      <c r="H27" s="142"/>
      <c r="I27" s="142"/>
      <c r="J27" s="207" t="s">
        <v>452</v>
      </c>
      <c r="K27" s="142"/>
      <c r="L27" s="142"/>
    </row>
    <row r="28" spans="1:12" s="77" customFormat="1" ht="12.75">
      <c r="A28" s="203"/>
      <c r="B28" s="129" t="s">
        <v>293</v>
      </c>
      <c r="C28" s="282" t="s">
        <v>294</v>
      </c>
      <c r="D28" s="161">
        <v>0</v>
      </c>
      <c r="E28" s="161">
        <v>2000000</v>
      </c>
      <c r="F28" s="116">
        <v>2000000</v>
      </c>
      <c r="G28" s="213"/>
      <c r="H28" s="149" t="s">
        <v>402</v>
      </c>
      <c r="I28" s="150" t="s">
        <v>466</v>
      </c>
      <c r="J28" s="205">
        <v>2000000</v>
      </c>
      <c r="K28" s="142"/>
      <c r="L28" s="142"/>
    </row>
    <row r="29" spans="1:12" s="77" customFormat="1" ht="12.75">
      <c r="A29" s="203"/>
      <c r="B29" s="129" t="s">
        <v>295</v>
      </c>
      <c r="C29" s="282" t="s">
        <v>296</v>
      </c>
      <c r="D29" s="161">
        <v>1041497</v>
      </c>
      <c r="E29" s="161">
        <v>0</v>
      </c>
      <c r="F29" s="116">
        <v>1041497</v>
      </c>
      <c r="G29" s="213"/>
      <c r="H29" s="149" t="s">
        <v>402</v>
      </c>
      <c r="I29" s="150" t="s">
        <v>466</v>
      </c>
      <c r="J29" s="205">
        <v>1041497</v>
      </c>
      <c r="K29" s="142"/>
      <c r="L29" s="142"/>
    </row>
    <row r="30" spans="1:12" s="77" customFormat="1" ht="12.75">
      <c r="A30" s="203"/>
      <c r="B30" s="129" t="s">
        <v>4</v>
      </c>
      <c r="C30" s="282" t="s">
        <v>5</v>
      </c>
      <c r="D30" s="161">
        <v>0</v>
      </c>
      <c r="E30" s="161">
        <v>1914232.98</v>
      </c>
      <c r="F30" s="116">
        <v>1914232.98</v>
      </c>
      <c r="G30" s="213"/>
      <c r="H30" s="149" t="s">
        <v>402</v>
      </c>
      <c r="I30" s="150" t="s">
        <v>466</v>
      </c>
      <c r="J30" s="205">
        <v>1914232.98</v>
      </c>
      <c r="K30" s="142"/>
      <c r="L30" s="142"/>
    </row>
    <row r="31" spans="1:12" s="77" customFormat="1" ht="12.75">
      <c r="A31" s="203"/>
      <c r="B31" s="129" t="s">
        <v>8</v>
      </c>
      <c r="C31" s="282" t="s">
        <v>9</v>
      </c>
      <c r="D31" s="116">
        <v>500000</v>
      </c>
      <c r="E31" s="116">
        <v>0</v>
      </c>
      <c r="F31" s="116">
        <v>500000</v>
      </c>
      <c r="G31" s="213"/>
      <c r="H31" s="149" t="s">
        <v>402</v>
      </c>
      <c r="I31" s="150" t="s">
        <v>466</v>
      </c>
      <c r="J31" s="205">
        <v>500000</v>
      </c>
      <c r="K31" s="142"/>
      <c r="L31" s="142"/>
    </row>
    <row r="32" spans="1:12" s="77" customFormat="1" ht="12.75">
      <c r="A32" s="203"/>
      <c r="B32" s="129" t="s">
        <v>10</v>
      </c>
      <c r="C32" s="282" t="s">
        <v>11</v>
      </c>
      <c r="D32" s="116">
        <v>400000</v>
      </c>
      <c r="E32" s="116">
        <v>0</v>
      </c>
      <c r="F32" s="116">
        <v>400000</v>
      </c>
      <c r="G32" s="213"/>
      <c r="H32" s="149" t="s">
        <v>402</v>
      </c>
      <c r="I32" s="150" t="s">
        <v>466</v>
      </c>
      <c r="J32" s="205">
        <v>400000</v>
      </c>
      <c r="K32" s="142"/>
      <c r="L32" s="142"/>
    </row>
    <row r="33" spans="1:12" s="77" customFormat="1" ht="12.75">
      <c r="A33" s="203"/>
      <c r="B33" s="129" t="s">
        <v>12</v>
      </c>
      <c r="C33" s="282" t="s">
        <v>13</v>
      </c>
      <c r="D33" s="116">
        <v>300000</v>
      </c>
      <c r="E33" s="116">
        <v>0</v>
      </c>
      <c r="F33" s="116">
        <v>300000</v>
      </c>
      <c r="G33" s="213"/>
      <c r="H33" s="149" t="s">
        <v>402</v>
      </c>
      <c r="I33" s="150" t="s">
        <v>466</v>
      </c>
      <c r="J33" s="205">
        <v>300000</v>
      </c>
      <c r="K33" s="142"/>
      <c r="L33" s="142"/>
    </row>
    <row r="34" spans="1:12" s="77" customFormat="1" ht="12.75">
      <c r="A34" s="203"/>
      <c r="B34" s="129" t="s">
        <v>14</v>
      </c>
      <c r="C34" s="282" t="s">
        <v>15</v>
      </c>
      <c r="D34" s="116">
        <v>600000</v>
      </c>
      <c r="E34" s="116">
        <v>0</v>
      </c>
      <c r="F34" s="116">
        <v>600000</v>
      </c>
      <c r="G34" s="213"/>
      <c r="H34" s="149" t="s">
        <v>402</v>
      </c>
      <c r="I34" s="150" t="s">
        <v>466</v>
      </c>
      <c r="J34" s="205">
        <v>600000</v>
      </c>
      <c r="K34" s="142"/>
      <c r="L34" s="142"/>
    </row>
    <row r="35" spans="1:12" s="77" customFormat="1" ht="12.75">
      <c r="A35" s="203"/>
      <c r="B35" s="129" t="s">
        <v>16</v>
      </c>
      <c r="C35" s="282" t="s">
        <v>17</v>
      </c>
      <c r="D35" s="116">
        <v>200000</v>
      </c>
      <c r="E35" s="116">
        <v>0</v>
      </c>
      <c r="F35" s="116">
        <v>200000</v>
      </c>
      <c r="G35" s="213"/>
      <c r="H35" s="149" t="s">
        <v>402</v>
      </c>
      <c r="I35" s="150" t="s">
        <v>466</v>
      </c>
      <c r="J35" s="205">
        <v>200000</v>
      </c>
      <c r="K35" s="142"/>
      <c r="L35" s="142"/>
    </row>
    <row r="36" spans="1:12" s="80" customFormat="1" ht="12.75">
      <c r="A36" s="203"/>
      <c r="B36" s="147" t="s">
        <v>24</v>
      </c>
      <c r="C36" s="76" t="s">
        <v>25</v>
      </c>
      <c r="D36" s="181">
        <v>4350000</v>
      </c>
      <c r="E36" s="181">
        <v>8000000</v>
      </c>
      <c r="F36" s="181">
        <v>12350000</v>
      </c>
      <c r="G36" s="214"/>
      <c r="H36" s="147" t="s">
        <v>426</v>
      </c>
      <c r="I36" s="76" t="s">
        <v>427</v>
      </c>
      <c r="J36" s="206">
        <v>12350000</v>
      </c>
      <c r="K36" s="93"/>
      <c r="L36" s="93"/>
    </row>
    <row r="37" spans="1:12" s="80" customFormat="1" ht="12.75">
      <c r="A37" s="203"/>
      <c r="B37" s="129" t="s">
        <v>45</v>
      </c>
      <c r="C37" s="282" t="s">
        <v>46</v>
      </c>
      <c r="D37" s="116">
        <v>3000000</v>
      </c>
      <c r="E37" s="116">
        <v>2000000</v>
      </c>
      <c r="F37" s="116">
        <v>5000000</v>
      </c>
      <c r="G37" s="214"/>
      <c r="H37" s="149" t="s">
        <v>428</v>
      </c>
      <c r="I37" s="150" t="s">
        <v>429</v>
      </c>
      <c r="J37" s="205">
        <v>5000000</v>
      </c>
      <c r="K37" s="93"/>
      <c r="L37" s="93"/>
    </row>
    <row r="38" spans="1:12" s="80" customFormat="1" ht="12.75">
      <c r="A38" s="203"/>
      <c r="B38" s="129" t="s">
        <v>47</v>
      </c>
      <c r="C38" s="282" t="s">
        <v>48</v>
      </c>
      <c r="D38" s="116">
        <v>500000</v>
      </c>
      <c r="E38" s="116">
        <v>2000000</v>
      </c>
      <c r="F38" s="116">
        <v>2500000</v>
      </c>
      <c r="G38" s="214"/>
      <c r="H38" s="149" t="s">
        <v>428</v>
      </c>
      <c r="I38" s="150" t="s">
        <v>429</v>
      </c>
      <c r="J38" s="205">
        <v>2500000</v>
      </c>
      <c r="K38" s="93"/>
      <c r="L38" s="93"/>
    </row>
    <row r="39" spans="1:12" s="80" customFormat="1" ht="12.75">
      <c r="A39" s="203"/>
      <c r="B39" s="129" t="s">
        <v>49</v>
      </c>
      <c r="C39" s="282" t="s">
        <v>459</v>
      </c>
      <c r="D39" s="116">
        <v>850000</v>
      </c>
      <c r="E39" s="116">
        <v>1500000</v>
      </c>
      <c r="F39" s="116">
        <v>2350000</v>
      </c>
      <c r="G39" s="214"/>
      <c r="H39" s="149" t="s">
        <v>428</v>
      </c>
      <c r="I39" s="150" t="s">
        <v>429</v>
      </c>
      <c r="J39" s="205">
        <v>2350000</v>
      </c>
      <c r="K39" s="93"/>
      <c r="L39" s="93"/>
    </row>
    <row r="40" spans="1:12" s="80" customFormat="1" ht="12.75">
      <c r="A40" s="203"/>
      <c r="B40" s="129" t="s">
        <v>65</v>
      </c>
      <c r="C40" s="282" t="s">
        <v>66</v>
      </c>
      <c r="D40" s="116"/>
      <c r="E40" s="116">
        <v>2500000</v>
      </c>
      <c r="F40" s="116">
        <v>2500000</v>
      </c>
      <c r="G40" s="214"/>
      <c r="H40" s="149" t="s">
        <v>432</v>
      </c>
      <c r="I40" s="150" t="s">
        <v>433</v>
      </c>
      <c r="J40" s="205">
        <v>2500000</v>
      </c>
      <c r="K40" s="93"/>
      <c r="L40" s="93"/>
    </row>
    <row r="41" spans="1:12" s="77" customFormat="1" ht="12.75">
      <c r="A41" s="203"/>
      <c r="B41" s="147" t="s">
        <v>67</v>
      </c>
      <c r="C41" s="76" t="s">
        <v>143</v>
      </c>
      <c r="D41" s="181">
        <v>5450000</v>
      </c>
      <c r="E41" s="181">
        <v>0</v>
      </c>
      <c r="F41" s="181">
        <v>5450000</v>
      </c>
      <c r="G41" s="213"/>
      <c r="H41" s="147" t="s">
        <v>409</v>
      </c>
      <c r="I41" s="76" t="s">
        <v>143</v>
      </c>
      <c r="J41" s="206">
        <v>5450000</v>
      </c>
      <c r="K41" s="142"/>
      <c r="L41" s="142"/>
    </row>
    <row r="42" spans="1:12" s="77" customFormat="1" ht="15.75" customHeight="1">
      <c r="A42" s="203"/>
      <c r="B42" s="129" t="s">
        <v>80</v>
      </c>
      <c r="C42" s="630" t="s">
        <v>81</v>
      </c>
      <c r="D42" s="116">
        <v>3200000</v>
      </c>
      <c r="E42" s="116"/>
      <c r="F42" s="116">
        <v>3200000</v>
      </c>
      <c r="G42" s="213"/>
      <c r="H42" s="149" t="s">
        <v>412</v>
      </c>
      <c r="I42" s="150" t="s">
        <v>413</v>
      </c>
      <c r="J42" s="205">
        <v>3200000</v>
      </c>
      <c r="K42" s="142"/>
      <c r="L42" s="142"/>
    </row>
    <row r="43" spans="1:12" s="77" customFormat="1" ht="15.75" customHeight="1">
      <c r="A43" s="203"/>
      <c r="B43" s="129" t="s">
        <v>84</v>
      </c>
      <c r="C43" s="630" t="s">
        <v>85</v>
      </c>
      <c r="D43" s="116">
        <v>2000000</v>
      </c>
      <c r="E43" s="116">
        <v>0</v>
      </c>
      <c r="F43" s="116">
        <v>2000000</v>
      </c>
      <c r="G43" s="213"/>
      <c r="H43" s="149" t="s">
        <v>412</v>
      </c>
      <c r="I43" s="150" t="s">
        <v>413</v>
      </c>
      <c r="J43" s="205">
        <v>2000000</v>
      </c>
      <c r="K43" s="142"/>
      <c r="L43" s="142"/>
    </row>
    <row r="44" spans="1:12" s="77" customFormat="1" ht="15.75" customHeight="1">
      <c r="A44" s="203"/>
      <c r="B44" s="129" t="s">
        <v>86</v>
      </c>
      <c r="C44" s="282" t="s">
        <v>87</v>
      </c>
      <c r="D44" s="116">
        <v>250000</v>
      </c>
      <c r="E44" s="116">
        <v>0</v>
      </c>
      <c r="F44" s="116">
        <v>250000</v>
      </c>
      <c r="G44" s="214"/>
      <c r="H44" s="149" t="s">
        <v>412</v>
      </c>
      <c r="I44" s="150" t="s">
        <v>413</v>
      </c>
      <c r="J44" s="205">
        <v>250000</v>
      </c>
      <c r="K44" s="142"/>
      <c r="L44" s="142"/>
    </row>
    <row r="45" spans="1:12" s="77" customFormat="1" ht="15.75" customHeight="1">
      <c r="A45" s="203"/>
      <c r="B45" s="147" t="s">
        <v>89</v>
      </c>
      <c r="C45" s="76" t="s">
        <v>90</v>
      </c>
      <c r="D45" s="181">
        <v>4008503</v>
      </c>
      <c r="E45" s="181">
        <v>0</v>
      </c>
      <c r="F45" s="181">
        <v>4008503</v>
      </c>
      <c r="G45" s="213"/>
      <c r="H45" s="147">
        <v>4</v>
      </c>
      <c r="I45" s="76" t="s">
        <v>449</v>
      </c>
      <c r="J45" s="206">
        <v>4008503</v>
      </c>
      <c r="K45" s="142"/>
      <c r="L45" s="142"/>
    </row>
    <row r="46" spans="1:12" s="77" customFormat="1" ht="15.75" customHeight="1">
      <c r="A46" s="203"/>
      <c r="B46" s="210" t="s">
        <v>700</v>
      </c>
      <c r="C46" s="642" t="s">
        <v>701</v>
      </c>
      <c r="D46" s="748">
        <v>4008503</v>
      </c>
      <c r="E46" s="748">
        <v>0</v>
      </c>
      <c r="F46" s="748">
        <v>4008503</v>
      </c>
      <c r="G46" s="216"/>
      <c r="H46" s="211">
        <v>4</v>
      </c>
      <c r="I46" s="158" t="s">
        <v>467</v>
      </c>
      <c r="J46" s="749">
        <v>4008503</v>
      </c>
      <c r="K46" s="142"/>
      <c r="L46" s="142"/>
    </row>
    <row r="47" spans="1:12" s="77" customFormat="1" ht="12.75">
      <c r="A47" s="143"/>
      <c r="B47" s="144"/>
      <c r="C47" s="143"/>
      <c r="D47" s="143"/>
      <c r="E47" s="145"/>
      <c r="F47" s="91" t="s">
        <v>452</v>
      </c>
      <c r="G47" s="142"/>
      <c r="H47" s="142"/>
      <c r="I47" s="142"/>
      <c r="J47" s="90" t="s">
        <v>452</v>
      </c>
      <c r="K47" s="142"/>
      <c r="L47" s="142"/>
    </row>
    <row r="48" spans="1:12" s="80" customFormat="1" ht="12.75">
      <c r="A48" s="201" t="s">
        <v>165</v>
      </c>
      <c r="B48" s="202" t="s">
        <v>168</v>
      </c>
      <c r="C48" s="118" t="s">
        <v>169</v>
      </c>
      <c r="D48" s="120">
        <v>400000</v>
      </c>
      <c r="E48" s="120">
        <v>0</v>
      </c>
      <c r="F48" s="120">
        <v>400000</v>
      </c>
      <c r="G48" s="217"/>
      <c r="H48" s="650" t="s">
        <v>468</v>
      </c>
      <c r="I48" s="650"/>
      <c r="J48" s="156">
        <v>400000</v>
      </c>
      <c r="K48" s="93"/>
      <c r="L48" s="93"/>
    </row>
    <row r="49" spans="1:12" s="80" customFormat="1" ht="12.75">
      <c r="A49" s="203"/>
      <c r="B49" s="147" t="s">
        <v>289</v>
      </c>
      <c r="C49" s="76" t="s">
        <v>290</v>
      </c>
      <c r="D49" s="181">
        <v>400000</v>
      </c>
      <c r="E49" s="181">
        <v>0</v>
      </c>
      <c r="F49" s="181">
        <v>400000</v>
      </c>
      <c r="G49" s="214"/>
      <c r="H49" s="147" t="s">
        <v>402</v>
      </c>
      <c r="I49" s="76" t="s">
        <v>403</v>
      </c>
      <c r="J49" s="204">
        <v>400000</v>
      </c>
      <c r="K49" s="93"/>
      <c r="L49" s="93"/>
    </row>
    <row r="50" spans="1:12" s="80" customFormat="1" ht="12.75">
      <c r="A50" s="203"/>
      <c r="B50" s="129" t="s">
        <v>295</v>
      </c>
      <c r="C50" s="282" t="s">
        <v>296</v>
      </c>
      <c r="D50" s="161">
        <v>300000</v>
      </c>
      <c r="E50" s="161">
        <v>0</v>
      </c>
      <c r="F50" s="116">
        <v>300000</v>
      </c>
      <c r="G50" s="214"/>
      <c r="H50" s="149" t="s">
        <v>402</v>
      </c>
      <c r="I50" s="150" t="s">
        <v>466</v>
      </c>
      <c r="J50" s="205">
        <v>300000</v>
      </c>
      <c r="K50" s="93"/>
      <c r="L50" s="93"/>
    </row>
    <row r="51" spans="1:12" s="80" customFormat="1" ht="12.75">
      <c r="A51" s="203"/>
      <c r="B51" s="129" t="s">
        <v>10</v>
      </c>
      <c r="C51" s="282" t="s">
        <v>11</v>
      </c>
      <c r="D51" s="116">
        <v>100000</v>
      </c>
      <c r="E51" s="116">
        <v>0</v>
      </c>
      <c r="F51" s="116">
        <v>100000</v>
      </c>
      <c r="G51" s="214"/>
      <c r="H51" s="149" t="s">
        <v>402</v>
      </c>
      <c r="I51" s="150" t="s">
        <v>466</v>
      </c>
      <c r="J51" s="205">
        <v>100000</v>
      </c>
      <c r="K51" s="93"/>
      <c r="L51" s="93"/>
    </row>
    <row r="52" spans="1:12" s="80" customFormat="1" ht="12.75">
      <c r="A52" s="143"/>
      <c r="B52" s="144"/>
      <c r="C52" s="143"/>
      <c r="D52" s="143"/>
      <c r="E52" s="145"/>
      <c r="F52" s="183" t="s">
        <v>452</v>
      </c>
      <c r="G52" s="93"/>
      <c r="H52" s="93"/>
      <c r="I52" s="93"/>
      <c r="J52" s="113" t="s">
        <v>452</v>
      </c>
      <c r="K52" s="93"/>
      <c r="L52" s="93"/>
    </row>
    <row r="53" spans="1:12" s="77" customFormat="1" ht="12.75">
      <c r="A53" s="201" t="s">
        <v>165</v>
      </c>
      <c r="B53" s="202" t="s">
        <v>171</v>
      </c>
      <c r="C53" s="118" t="s">
        <v>172</v>
      </c>
      <c r="D53" s="120">
        <v>5990383.72</v>
      </c>
      <c r="E53" s="120">
        <v>8712688.93</v>
      </c>
      <c r="F53" s="120">
        <v>14703072.65</v>
      </c>
      <c r="G53" s="212"/>
      <c r="H53" s="650" t="s">
        <v>468</v>
      </c>
      <c r="I53" s="650"/>
      <c r="J53" s="156">
        <v>14703072.65</v>
      </c>
      <c r="K53" s="142"/>
      <c r="L53" s="142"/>
    </row>
    <row r="54" spans="1:12" s="77" customFormat="1" ht="12.75">
      <c r="A54" s="203"/>
      <c r="B54" s="184" t="s">
        <v>70</v>
      </c>
      <c r="C54" s="117" t="s">
        <v>71</v>
      </c>
      <c r="D54" s="185">
        <v>179692.79</v>
      </c>
      <c r="E54" s="185">
        <v>0</v>
      </c>
      <c r="F54" s="185">
        <v>179692.79</v>
      </c>
      <c r="G54" s="213"/>
      <c r="H54" s="147" t="s">
        <v>409</v>
      </c>
      <c r="I54" s="76" t="s">
        <v>143</v>
      </c>
      <c r="J54" s="204">
        <v>14703072.65</v>
      </c>
      <c r="K54" s="142"/>
      <c r="L54" s="142"/>
    </row>
    <row r="55" spans="1:12" s="77" customFormat="1" ht="12.75">
      <c r="A55" s="203"/>
      <c r="B55" s="115" t="s">
        <v>363</v>
      </c>
      <c r="C55" s="281" t="s">
        <v>119</v>
      </c>
      <c r="D55" s="116">
        <v>179692.79</v>
      </c>
      <c r="E55" s="116">
        <v>0</v>
      </c>
      <c r="F55" s="116">
        <v>179692.79</v>
      </c>
      <c r="G55" s="213"/>
      <c r="H55" s="149" t="s">
        <v>410</v>
      </c>
      <c r="I55" s="150" t="s">
        <v>411</v>
      </c>
      <c r="J55" s="205">
        <v>179692.79</v>
      </c>
      <c r="K55" s="142"/>
      <c r="L55" s="142"/>
    </row>
    <row r="56" spans="1:12" s="77" customFormat="1" ht="12.75">
      <c r="A56" s="203"/>
      <c r="B56" s="184" t="s">
        <v>72</v>
      </c>
      <c r="C56" s="117" t="s">
        <v>73</v>
      </c>
      <c r="D56" s="185">
        <v>2986963.980000001</v>
      </c>
      <c r="E56" s="185">
        <v>590725.39</v>
      </c>
      <c r="F56" s="185">
        <v>3577689.37</v>
      </c>
      <c r="G56" s="213"/>
      <c r="H56" s="142"/>
      <c r="I56" s="142"/>
      <c r="J56" s="205" t="s">
        <v>452</v>
      </c>
      <c r="K56" s="142"/>
      <c r="L56" s="142"/>
    </row>
    <row r="57" spans="1:12" s="77" customFormat="1" ht="12.75">
      <c r="A57" s="203"/>
      <c r="B57" s="129" t="s">
        <v>360</v>
      </c>
      <c r="C57" s="281" t="s">
        <v>120</v>
      </c>
      <c r="D57" s="116">
        <v>1427051.36</v>
      </c>
      <c r="E57" s="116">
        <v>527109.45</v>
      </c>
      <c r="F57" s="116">
        <v>1954160.81</v>
      </c>
      <c r="G57" s="213"/>
      <c r="H57" s="149" t="s">
        <v>410</v>
      </c>
      <c r="I57" s="150" t="s">
        <v>411</v>
      </c>
      <c r="J57" s="205">
        <v>1954160.81</v>
      </c>
      <c r="K57" s="142"/>
      <c r="L57" s="142"/>
    </row>
    <row r="58" spans="1:12" s="77" customFormat="1" ht="12.75">
      <c r="A58" s="203"/>
      <c r="B58" s="129" t="s">
        <v>361</v>
      </c>
      <c r="C58" s="281" t="s">
        <v>306</v>
      </c>
      <c r="D58" s="116">
        <v>800020.71</v>
      </c>
      <c r="E58" s="116">
        <v>54901.53</v>
      </c>
      <c r="F58" s="116">
        <v>854922.24</v>
      </c>
      <c r="G58" s="213"/>
      <c r="H58" s="149" t="s">
        <v>410</v>
      </c>
      <c r="I58" s="150" t="s">
        <v>411</v>
      </c>
      <c r="J58" s="205">
        <v>854922.24</v>
      </c>
      <c r="K58" s="142"/>
      <c r="L58" s="142"/>
    </row>
    <row r="59" spans="1:12" s="77" customFormat="1" ht="25.5">
      <c r="A59" s="203"/>
      <c r="B59" s="115" t="s">
        <v>362</v>
      </c>
      <c r="C59" s="281" t="s">
        <v>140</v>
      </c>
      <c r="D59" s="116">
        <v>126987.40999999997</v>
      </c>
      <c r="E59" s="116">
        <v>8714.41</v>
      </c>
      <c r="F59" s="116">
        <v>135701.81999999998</v>
      </c>
      <c r="G59" s="213"/>
      <c r="H59" s="149" t="s">
        <v>410</v>
      </c>
      <c r="I59" s="150" t="s">
        <v>411</v>
      </c>
      <c r="J59" s="205">
        <v>135701.81999999998</v>
      </c>
      <c r="K59" s="142"/>
      <c r="L59" s="142"/>
    </row>
    <row r="60" spans="1:12" s="77" customFormat="1" ht="24">
      <c r="A60" s="203"/>
      <c r="B60" s="292" t="s">
        <v>364</v>
      </c>
      <c r="C60" s="98" t="s">
        <v>367</v>
      </c>
      <c r="D60" s="114">
        <v>632904.5000000005</v>
      </c>
      <c r="E60" s="189" t="s">
        <v>209</v>
      </c>
      <c r="F60" s="116">
        <v>632904.5000000005</v>
      </c>
      <c r="G60" s="213"/>
      <c r="H60" s="149" t="s">
        <v>410</v>
      </c>
      <c r="I60" s="150" t="s">
        <v>411</v>
      </c>
      <c r="J60" s="205">
        <v>632904.5000000005</v>
      </c>
      <c r="K60" s="142"/>
      <c r="L60" s="142"/>
    </row>
    <row r="61" spans="1:12" s="77" customFormat="1" ht="25.5">
      <c r="A61" s="203"/>
      <c r="B61" s="184" t="s">
        <v>74</v>
      </c>
      <c r="C61" s="119" t="s">
        <v>75</v>
      </c>
      <c r="D61" s="91">
        <v>1261039.11</v>
      </c>
      <c r="E61" s="185">
        <v>842141.74</v>
      </c>
      <c r="F61" s="185">
        <v>2103180.85</v>
      </c>
      <c r="G61" s="213"/>
      <c r="H61" s="142"/>
      <c r="I61" s="142"/>
      <c r="J61" s="205" t="s">
        <v>452</v>
      </c>
      <c r="K61" s="142"/>
      <c r="L61" s="142"/>
    </row>
    <row r="62" spans="1:12" s="77" customFormat="1" ht="19.5" customHeight="1">
      <c r="A62" s="203"/>
      <c r="B62" s="115" t="s">
        <v>365</v>
      </c>
      <c r="C62" s="140" t="s">
        <v>304</v>
      </c>
      <c r="D62" s="114">
        <v>1261039.11</v>
      </c>
      <c r="E62" s="116">
        <v>842141.74</v>
      </c>
      <c r="F62" s="116">
        <v>2103180.85</v>
      </c>
      <c r="G62" s="213"/>
      <c r="H62" s="149" t="s">
        <v>410</v>
      </c>
      <c r="I62" s="150" t="s">
        <v>411</v>
      </c>
      <c r="J62" s="205">
        <v>2103180.85</v>
      </c>
      <c r="K62" s="142"/>
      <c r="L62" s="142"/>
    </row>
    <row r="63" spans="1:12" s="77" customFormat="1" ht="18" customHeight="1">
      <c r="A63" s="203"/>
      <c r="B63" s="184" t="s">
        <v>76</v>
      </c>
      <c r="C63" s="117" t="s">
        <v>77</v>
      </c>
      <c r="D63" s="91">
        <v>1562687.84</v>
      </c>
      <c r="E63" s="185">
        <v>7279821.8</v>
      </c>
      <c r="F63" s="185">
        <v>8842509.64</v>
      </c>
      <c r="G63" s="213"/>
      <c r="H63" s="142"/>
      <c r="I63" s="142"/>
      <c r="J63" s="205"/>
      <c r="K63" s="142"/>
      <c r="L63" s="142"/>
    </row>
    <row r="64" spans="1:12" s="77" customFormat="1" ht="12.75">
      <c r="A64" s="203"/>
      <c r="B64" s="293" t="s">
        <v>366</v>
      </c>
      <c r="C64" s="294" t="s">
        <v>305</v>
      </c>
      <c r="D64" s="114">
        <v>1562687.84</v>
      </c>
      <c r="E64" s="295">
        <v>7279821.8</v>
      </c>
      <c r="F64" s="116">
        <v>8842509.64</v>
      </c>
      <c r="G64" s="213"/>
      <c r="H64" s="149" t="s">
        <v>410</v>
      </c>
      <c r="I64" s="150" t="s">
        <v>411</v>
      </c>
      <c r="J64" s="205">
        <v>8842509.64</v>
      </c>
      <c r="K64" s="142"/>
      <c r="L64" s="142"/>
    </row>
    <row r="65" spans="2:12" s="77" customFormat="1" ht="13.5" thickBot="1">
      <c r="B65" s="129"/>
      <c r="C65" s="186"/>
      <c r="D65" s="116"/>
      <c r="E65" s="116"/>
      <c r="F65" s="162" t="s">
        <v>452</v>
      </c>
      <c r="G65" s="142"/>
      <c r="H65" s="142"/>
      <c r="I65" s="142"/>
      <c r="J65" s="90" t="s">
        <v>452</v>
      </c>
      <c r="K65" s="142"/>
      <c r="L65" s="142"/>
    </row>
    <row r="66" spans="1:12" s="80" customFormat="1" ht="15" thickBot="1">
      <c r="A66" s="219"/>
      <c r="B66" s="220"/>
      <c r="C66" s="224" t="s">
        <v>203</v>
      </c>
      <c r="D66" s="221">
        <v>30490383.72</v>
      </c>
      <c r="E66" s="221">
        <v>27626921.91</v>
      </c>
      <c r="F66" s="221">
        <v>58117305.63</v>
      </c>
      <c r="G66" s="223"/>
      <c r="H66" s="664" t="s">
        <v>203</v>
      </c>
      <c r="I66" s="663"/>
      <c r="J66" s="222">
        <v>58117305.63</v>
      </c>
      <c r="K66" s="93"/>
      <c r="L66" s="93"/>
    </row>
    <row r="67" spans="2:12" s="80" customFormat="1" ht="13.5" thickBot="1">
      <c r="B67" s="79"/>
      <c r="E67" s="85"/>
      <c r="F67" s="91" t="s">
        <v>452</v>
      </c>
      <c r="G67" s="93"/>
      <c r="H67" s="93"/>
      <c r="I67" s="93"/>
      <c r="J67" s="113" t="s">
        <v>452</v>
      </c>
      <c r="K67" s="93"/>
      <c r="L67" s="93"/>
    </row>
    <row r="68" spans="1:12" s="80" customFormat="1" ht="16.5" thickBot="1">
      <c r="A68" s="656" t="s">
        <v>173</v>
      </c>
      <c r="B68" s="657"/>
      <c r="C68" s="657"/>
      <c r="D68" s="657"/>
      <c r="E68" s="657"/>
      <c r="F68" s="153" t="s">
        <v>452</v>
      </c>
      <c r="G68" s="93"/>
      <c r="H68" s="93"/>
      <c r="I68" s="93"/>
      <c r="J68" s="113" t="s">
        <v>452</v>
      </c>
      <c r="K68" s="93"/>
      <c r="L68" s="93"/>
    </row>
    <row r="69" spans="1:12" s="57" customFormat="1" ht="15.75">
      <c r="A69" s="64"/>
      <c r="B69" s="64"/>
      <c r="C69" s="64"/>
      <c r="D69" s="64"/>
      <c r="E69" s="64"/>
      <c r="F69" s="190" t="s">
        <v>452</v>
      </c>
      <c r="G69" s="95"/>
      <c r="H69" s="95"/>
      <c r="I69" s="95"/>
      <c r="J69" s="164" t="s">
        <v>452</v>
      </c>
      <c r="K69" s="95"/>
      <c r="L69" s="95"/>
    </row>
    <row r="70" spans="1:12" s="80" customFormat="1" ht="12.75">
      <c r="A70" s="225" t="s">
        <v>174</v>
      </c>
      <c r="B70" s="226" t="s">
        <v>166</v>
      </c>
      <c r="C70" s="118" t="s">
        <v>175</v>
      </c>
      <c r="D70" s="120">
        <v>1599782.07</v>
      </c>
      <c r="E70" s="120">
        <v>6229092.3</v>
      </c>
      <c r="F70" s="120">
        <v>7828874.37</v>
      </c>
      <c r="G70" s="217"/>
      <c r="H70" s="650" t="s">
        <v>468</v>
      </c>
      <c r="I70" s="650"/>
      <c r="J70" s="156">
        <v>7828874.37</v>
      </c>
      <c r="K70" s="93"/>
      <c r="L70" s="93"/>
    </row>
    <row r="71" spans="1:12" s="80" customFormat="1" ht="12.75">
      <c r="A71" s="203"/>
      <c r="B71" s="147" t="s">
        <v>209</v>
      </c>
      <c r="C71" s="76" t="s">
        <v>210</v>
      </c>
      <c r="D71" s="181">
        <v>772152</v>
      </c>
      <c r="E71" s="181">
        <v>0</v>
      </c>
      <c r="F71" s="181">
        <v>772152</v>
      </c>
      <c r="G71" s="214"/>
      <c r="H71" s="147" t="s">
        <v>397</v>
      </c>
      <c r="I71" s="76" t="s">
        <v>210</v>
      </c>
      <c r="J71" s="204">
        <v>772152</v>
      </c>
      <c r="K71" s="93"/>
      <c r="L71" s="93"/>
    </row>
    <row r="72" spans="1:12" s="80" customFormat="1" ht="12.75">
      <c r="A72" s="203"/>
      <c r="B72" s="188" t="s">
        <v>213</v>
      </c>
      <c r="C72" s="281" t="s">
        <v>214</v>
      </c>
      <c r="D72" s="116">
        <v>270000</v>
      </c>
      <c r="E72" s="116">
        <v>0</v>
      </c>
      <c r="F72" s="116">
        <v>270000</v>
      </c>
      <c r="G72" s="214"/>
      <c r="H72" s="149" t="s">
        <v>398</v>
      </c>
      <c r="I72" s="150" t="s">
        <v>399</v>
      </c>
      <c r="J72" s="205">
        <v>270000</v>
      </c>
      <c r="K72" s="93"/>
      <c r="L72" s="93"/>
    </row>
    <row r="73" spans="1:12" s="80" customFormat="1" ht="12.75">
      <c r="A73" s="203"/>
      <c r="B73" s="188" t="s">
        <v>223</v>
      </c>
      <c r="C73" s="281" t="s">
        <v>224</v>
      </c>
      <c r="D73" s="116">
        <v>272152</v>
      </c>
      <c r="E73" s="116">
        <v>0</v>
      </c>
      <c r="F73" s="116">
        <v>272152</v>
      </c>
      <c r="G73" s="214"/>
      <c r="H73" s="149" t="s">
        <v>398</v>
      </c>
      <c r="I73" s="150" t="s">
        <v>399</v>
      </c>
      <c r="J73" s="205">
        <v>272152</v>
      </c>
      <c r="K73" s="93"/>
      <c r="L73" s="93"/>
    </row>
    <row r="74" spans="1:12" s="80" customFormat="1" ht="12.75">
      <c r="A74" s="203"/>
      <c r="B74" s="188" t="s">
        <v>225</v>
      </c>
      <c r="C74" s="281" t="s">
        <v>226</v>
      </c>
      <c r="D74" s="116">
        <v>230000</v>
      </c>
      <c r="E74" s="116"/>
      <c r="F74" s="116">
        <v>230000</v>
      </c>
      <c r="G74" s="214"/>
      <c r="H74" s="149" t="s">
        <v>398</v>
      </c>
      <c r="I74" s="150" t="s">
        <v>399</v>
      </c>
      <c r="J74" s="205">
        <v>230000</v>
      </c>
      <c r="K74" s="93"/>
      <c r="L74" s="93"/>
    </row>
    <row r="75" spans="1:12" s="80" customFormat="1" ht="12.75">
      <c r="A75" s="203"/>
      <c r="B75" s="147" t="s">
        <v>227</v>
      </c>
      <c r="C75" s="76" t="s">
        <v>228</v>
      </c>
      <c r="D75" s="181">
        <v>289782</v>
      </c>
      <c r="E75" s="181">
        <v>0</v>
      </c>
      <c r="F75" s="181">
        <v>289782</v>
      </c>
      <c r="G75" s="214"/>
      <c r="H75" s="147" t="s">
        <v>402</v>
      </c>
      <c r="I75" s="76" t="s">
        <v>403</v>
      </c>
      <c r="J75" s="204">
        <v>5556722.37</v>
      </c>
      <c r="K75" s="93"/>
      <c r="L75" s="93"/>
    </row>
    <row r="76" spans="1:12" s="80" customFormat="1" ht="12.75">
      <c r="A76" s="203"/>
      <c r="B76" s="129" t="s">
        <v>245</v>
      </c>
      <c r="C76" s="282" t="s">
        <v>246</v>
      </c>
      <c r="D76" s="116">
        <v>289782</v>
      </c>
      <c r="E76" s="116">
        <v>0</v>
      </c>
      <c r="F76" s="116">
        <v>289782</v>
      </c>
      <c r="G76" s="214"/>
      <c r="H76" s="149" t="s">
        <v>402</v>
      </c>
      <c r="I76" s="150" t="s">
        <v>466</v>
      </c>
      <c r="J76" s="205">
        <v>289782</v>
      </c>
      <c r="K76" s="93"/>
      <c r="L76" s="93"/>
    </row>
    <row r="77" spans="1:12" s="80" customFormat="1" ht="12.75">
      <c r="A77" s="203"/>
      <c r="B77" s="147" t="s">
        <v>289</v>
      </c>
      <c r="C77" s="76" t="s">
        <v>290</v>
      </c>
      <c r="D77" s="181">
        <v>537848.0700000001</v>
      </c>
      <c r="E77" s="181">
        <v>4729092.3</v>
      </c>
      <c r="F77" s="181">
        <v>5266940.37</v>
      </c>
      <c r="G77" s="214"/>
      <c r="H77" s="93"/>
      <c r="I77" s="93"/>
      <c r="J77" s="207" t="s">
        <v>452</v>
      </c>
      <c r="K77" s="93"/>
      <c r="L77" s="93"/>
    </row>
    <row r="78" spans="1:12" s="80" customFormat="1" ht="12.75">
      <c r="A78" s="203"/>
      <c r="B78" s="129" t="s">
        <v>295</v>
      </c>
      <c r="C78" s="282" t="s">
        <v>296</v>
      </c>
      <c r="D78" s="116">
        <v>100000</v>
      </c>
      <c r="E78" s="116">
        <v>0</v>
      </c>
      <c r="F78" s="116">
        <v>100000</v>
      </c>
      <c r="G78" s="214"/>
      <c r="H78" s="149" t="s">
        <v>402</v>
      </c>
      <c r="I78" s="150" t="s">
        <v>466</v>
      </c>
      <c r="J78" s="205">
        <v>100000</v>
      </c>
      <c r="K78" s="93"/>
      <c r="L78" s="93"/>
    </row>
    <row r="79" spans="1:12" s="80" customFormat="1" ht="12.75">
      <c r="A79" s="203"/>
      <c r="B79" s="129" t="s">
        <v>297</v>
      </c>
      <c r="C79" s="282" t="s">
        <v>298</v>
      </c>
      <c r="D79" s="116">
        <v>0</v>
      </c>
      <c r="E79" s="116">
        <v>2200000</v>
      </c>
      <c r="F79" s="116">
        <v>2200000</v>
      </c>
      <c r="G79" s="214"/>
      <c r="H79" s="149" t="s">
        <v>402</v>
      </c>
      <c r="I79" s="150" t="s">
        <v>466</v>
      </c>
      <c r="J79" s="205">
        <v>2200000</v>
      </c>
      <c r="K79" s="93"/>
      <c r="L79" s="93"/>
    </row>
    <row r="80" spans="1:12" s="80" customFormat="1" ht="12.75">
      <c r="A80" s="203"/>
      <c r="B80" s="129" t="s">
        <v>2</v>
      </c>
      <c r="C80" s="282" t="s">
        <v>3</v>
      </c>
      <c r="D80" s="116">
        <v>150000</v>
      </c>
      <c r="E80" s="116">
        <v>529092.3</v>
      </c>
      <c r="F80" s="116">
        <v>679092.3</v>
      </c>
      <c r="G80" s="214"/>
      <c r="H80" s="149" t="s">
        <v>402</v>
      </c>
      <c r="I80" s="150" t="s">
        <v>466</v>
      </c>
      <c r="J80" s="205">
        <v>679092.3</v>
      </c>
      <c r="K80" s="93"/>
      <c r="L80" s="93"/>
    </row>
    <row r="81" spans="1:12" s="80" customFormat="1" ht="12.75">
      <c r="A81" s="203"/>
      <c r="B81" s="129" t="s">
        <v>8</v>
      </c>
      <c r="C81" s="282" t="s">
        <v>9</v>
      </c>
      <c r="D81" s="116">
        <v>100000</v>
      </c>
      <c r="E81" s="116">
        <v>0</v>
      </c>
      <c r="F81" s="116">
        <v>100000</v>
      </c>
      <c r="G81" s="214"/>
      <c r="H81" s="149" t="s">
        <v>402</v>
      </c>
      <c r="I81" s="150" t="s">
        <v>466</v>
      </c>
      <c r="J81" s="205">
        <v>100000</v>
      </c>
      <c r="K81" s="93"/>
      <c r="L81" s="93"/>
    </row>
    <row r="82" spans="1:12" s="80" customFormat="1" ht="12.75">
      <c r="A82" s="203"/>
      <c r="B82" s="129" t="s">
        <v>12</v>
      </c>
      <c r="C82" s="282" t="s">
        <v>13</v>
      </c>
      <c r="D82" s="116">
        <v>60000</v>
      </c>
      <c r="E82" s="116">
        <v>2000000</v>
      </c>
      <c r="F82" s="116">
        <v>2060000</v>
      </c>
      <c r="G82" s="214"/>
      <c r="H82" s="149" t="s">
        <v>402</v>
      </c>
      <c r="I82" s="150" t="s">
        <v>466</v>
      </c>
      <c r="J82" s="205">
        <v>2060000</v>
      </c>
      <c r="K82" s="93"/>
      <c r="L82" s="93"/>
    </row>
    <row r="83" spans="1:12" s="80" customFormat="1" ht="12.75">
      <c r="A83" s="203"/>
      <c r="B83" s="129" t="s">
        <v>14</v>
      </c>
      <c r="C83" s="282" t="s">
        <v>15</v>
      </c>
      <c r="D83" s="116">
        <v>127848.07</v>
      </c>
      <c r="E83" s="116">
        <v>0</v>
      </c>
      <c r="F83" s="116">
        <v>127848.07</v>
      </c>
      <c r="G83" s="214"/>
      <c r="H83" s="149" t="s">
        <v>402</v>
      </c>
      <c r="I83" s="150" t="s">
        <v>466</v>
      </c>
      <c r="J83" s="205">
        <v>127848.07</v>
      </c>
      <c r="K83" s="93"/>
      <c r="L83" s="93"/>
    </row>
    <row r="84" spans="1:12" s="80" customFormat="1" ht="14.25" customHeight="1">
      <c r="A84" s="203"/>
      <c r="B84" s="147" t="s">
        <v>24</v>
      </c>
      <c r="C84" s="76" t="s">
        <v>25</v>
      </c>
      <c r="D84" s="181">
        <v>0</v>
      </c>
      <c r="E84" s="181">
        <v>1500000</v>
      </c>
      <c r="F84" s="181">
        <v>1500000</v>
      </c>
      <c r="G84" s="214"/>
      <c r="H84" s="147" t="s">
        <v>426</v>
      </c>
      <c r="I84" s="76" t="s">
        <v>427</v>
      </c>
      <c r="J84" s="204">
        <v>1500000</v>
      </c>
      <c r="K84" s="93"/>
      <c r="L84" s="93"/>
    </row>
    <row r="85" spans="1:12" s="80" customFormat="1" ht="12.75">
      <c r="A85" s="203"/>
      <c r="B85" s="129" t="s">
        <v>51</v>
      </c>
      <c r="C85" s="281" t="s">
        <v>52</v>
      </c>
      <c r="D85" s="116">
        <v>0</v>
      </c>
      <c r="E85" s="116">
        <v>1500000</v>
      </c>
      <c r="F85" s="116">
        <v>1500000</v>
      </c>
      <c r="G85" s="214"/>
      <c r="H85" s="149" t="s">
        <v>428</v>
      </c>
      <c r="I85" s="150" t="s">
        <v>429</v>
      </c>
      <c r="J85" s="205">
        <v>1500000</v>
      </c>
      <c r="K85" s="93"/>
      <c r="L85" s="93"/>
    </row>
    <row r="86" spans="1:12" s="80" customFormat="1" ht="12.75">
      <c r="A86" s="203"/>
      <c r="B86" s="129"/>
      <c r="C86" s="281"/>
      <c r="D86" s="116"/>
      <c r="E86" s="116"/>
      <c r="F86" s="116"/>
      <c r="G86" s="214"/>
      <c r="H86" s="149"/>
      <c r="I86" s="150"/>
      <c r="J86" s="205"/>
      <c r="K86" s="93"/>
      <c r="L86" s="93"/>
    </row>
    <row r="87" spans="1:12" s="80" customFormat="1" ht="12.75">
      <c r="A87" s="225" t="s">
        <v>174</v>
      </c>
      <c r="B87" s="226" t="s">
        <v>168</v>
      </c>
      <c r="C87" s="118" t="s">
        <v>176</v>
      </c>
      <c r="D87" s="120">
        <v>10618165.56</v>
      </c>
      <c r="E87" s="120">
        <v>10082056.8</v>
      </c>
      <c r="F87" s="120">
        <v>20700222.360000003</v>
      </c>
      <c r="G87" s="217"/>
      <c r="H87" s="650" t="s">
        <v>468</v>
      </c>
      <c r="I87" s="650"/>
      <c r="J87" s="228">
        <v>20700222.36</v>
      </c>
      <c r="K87" s="93"/>
      <c r="L87" s="93"/>
    </row>
    <row r="88" spans="1:12" s="80" customFormat="1" ht="12.75">
      <c r="A88" s="203"/>
      <c r="B88" s="147" t="s">
        <v>209</v>
      </c>
      <c r="C88" s="76" t="s">
        <v>210</v>
      </c>
      <c r="D88" s="181">
        <v>3558838.56</v>
      </c>
      <c r="E88" s="181">
        <v>0</v>
      </c>
      <c r="F88" s="181">
        <v>3558838.56</v>
      </c>
      <c r="G88" s="214"/>
      <c r="H88" s="147" t="s">
        <v>397</v>
      </c>
      <c r="I88" s="76" t="s">
        <v>210</v>
      </c>
      <c r="J88" s="204">
        <v>3558838.56</v>
      </c>
      <c r="K88" s="93"/>
      <c r="L88" s="93"/>
    </row>
    <row r="89" spans="1:12" s="80" customFormat="1" ht="12.75">
      <c r="A89" s="203"/>
      <c r="B89" s="129" t="s">
        <v>213</v>
      </c>
      <c r="C89" s="282" t="s">
        <v>214</v>
      </c>
      <c r="D89" s="116">
        <v>1018165.56</v>
      </c>
      <c r="E89" s="116">
        <v>0</v>
      </c>
      <c r="F89" s="116">
        <v>1018165.56</v>
      </c>
      <c r="G89" s="214"/>
      <c r="H89" s="149" t="s">
        <v>398</v>
      </c>
      <c r="I89" s="150" t="s">
        <v>399</v>
      </c>
      <c r="J89" s="205">
        <v>1018165.56</v>
      </c>
      <c r="K89" s="93"/>
      <c r="L89" s="93"/>
    </row>
    <row r="90" spans="1:12" s="80" customFormat="1" ht="12.75">
      <c r="A90" s="203"/>
      <c r="B90" s="129" t="s">
        <v>217</v>
      </c>
      <c r="C90" s="282" t="s">
        <v>218</v>
      </c>
      <c r="D90" s="116">
        <v>700000</v>
      </c>
      <c r="E90" s="116">
        <v>0</v>
      </c>
      <c r="F90" s="116">
        <v>700000</v>
      </c>
      <c r="G90" s="214"/>
      <c r="H90" s="149" t="s">
        <v>398</v>
      </c>
      <c r="I90" s="150" t="s">
        <v>399</v>
      </c>
      <c r="J90" s="205">
        <v>700000</v>
      </c>
      <c r="K90" s="93"/>
      <c r="L90" s="93"/>
    </row>
    <row r="91" spans="1:12" s="80" customFormat="1" ht="12.75">
      <c r="A91" s="203"/>
      <c r="B91" s="129" t="s">
        <v>223</v>
      </c>
      <c r="C91" s="281" t="s">
        <v>224</v>
      </c>
      <c r="D91" s="116">
        <v>1840673</v>
      </c>
      <c r="E91" s="116">
        <v>0</v>
      </c>
      <c r="F91" s="116">
        <v>1840673</v>
      </c>
      <c r="G91" s="214"/>
      <c r="H91" s="149" t="s">
        <v>398</v>
      </c>
      <c r="I91" s="150" t="s">
        <v>399</v>
      </c>
      <c r="J91" s="205">
        <v>1840673</v>
      </c>
      <c r="K91" s="93"/>
      <c r="L91" s="93"/>
    </row>
    <row r="92" spans="1:12" s="80" customFormat="1" ht="12.75">
      <c r="A92" s="203"/>
      <c r="B92" s="147" t="s">
        <v>227</v>
      </c>
      <c r="C92" s="76" t="s">
        <v>228</v>
      </c>
      <c r="D92" s="181">
        <v>5559327</v>
      </c>
      <c r="E92" s="181">
        <v>4300000</v>
      </c>
      <c r="F92" s="181">
        <v>9859327</v>
      </c>
      <c r="G92" s="214"/>
      <c r="H92" s="147" t="s">
        <v>402</v>
      </c>
      <c r="I92" s="76" t="s">
        <v>403</v>
      </c>
      <c r="J92" s="204">
        <v>14859327</v>
      </c>
      <c r="K92" s="93"/>
      <c r="L92" s="93"/>
    </row>
    <row r="93" spans="1:12" s="80" customFormat="1" ht="12.75">
      <c r="A93" s="203"/>
      <c r="B93" s="129" t="s">
        <v>230</v>
      </c>
      <c r="C93" s="282" t="s">
        <v>231</v>
      </c>
      <c r="D93" s="116">
        <v>1000000</v>
      </c>
      <c r="E93" s="116">
        <v>0</v>
      </c>
      <c r="F93" s="116">
        <v>1000000</v>
      </c>
      <c r="G93" s="214"/>
      <c r="H93" s="149" t="s">
        <v>402</v>
      </c>
      <c r="I93" s="150" t="s">
        <v>466</v>
      </c>
      <c r="J93" s="205">
        <v>1000000</v>
      </c>
      <c r="K93" s="93"/>
      <c r="L93" s="93"/>
    </row>
    <row r="94" spans="1:12" s="80" customFormat="1" ht="12.75">
      <c r="A94" s="203"/>
      <c r="B94" s="129" t="s">
        <v>235</v>
      </c>
      <c r="C94" s="282" t="s">
        <v>236</v>
      </c>
      <c r="D94" s="116">
        <v>500000</v>
      </c>
      <c r="E94" s="116">
        <v>0</v>
      </c>
      <c r="F94" s="116">
        <v>500000</v>
      </c>
      <c r="G94" s="214"/>
      <c r="H94" s="149" t="s">
        <v>402</v>
      </c>
      <c r="I94" s="150" t="s">
        <v>466</v>
      </c>
      <c r="J94" s="205">
        <v>500000</v>
      </c>
      <c r="K94" s="93"/>
      <c r="L94" s="93"/>
    </row>
    <row r="95" spans="1:12" s="80" customFormat="1" ht="12.75">
      <c r="A95" s="203"/>
      <c r="B95" s="129" t="s">
        <v>237</v>
      </c>
      <c r="C95" s="282" t="s">
        <v>238</v>
      </c>
      <c r="D95" s="116">
        <v>800000</v>
      </c>
      <c r="E95" s="116">
        <v>0</v>
      </c>
      <c r="F95" s="116">
        <v>800000</v>
      </c>
      <c r="G95" s="214"/>
      <c r="H95" s="149" t="s">
        <v>402</v>
      </c>
      <c r="I95" s="150" t="s">
        <v>466</v>
      </c>
      <c r="J95" s="205">
        <v>800000</v>
      </c>
      <c r="K95" s="93"/>
      <c r="L95" s="93"/>
    </row>
    <row r="96" spans="1:12" s="80" customFormat="1" ht="12.75">
      <c r="A96" s="203"/>
      <c r="B96" s="129" t="s">
        <v>239</v>
      </c>
      <c r="C96" s="282" t="s">
        <v>240</v>
      </c>
      <c r="D96" s="116">
        <v>0</v>
      </c>
      <c r="E96" s="116">
        <v>3000000</v>
      </c>
      <c r="F96" s="116">
        <v>3000000</v>
      </c>
      <c r="G96" s="214"/>
      <c r="H96" s="149" t="s">
        <v>402</v>
      </c>
      <c r="I96" s="150" t="s">
        <v>466</v>
      </c>
      <c r="J96" s="205">
        <v>3000000</v>
      </c>
      <c r="K96" s="93"/>
      <c r="L96" s="93"/>
    </row>
    <row r="97" spans="1:12" s="80" customFormat="1" ht="12.75">
      <c r="A97" s="203"/>
      <c r="B97" s="129" t="s">
        <v>243</v>
      </c>
      <c r="C97" s="282" t="s">
        <v>244</v>
      </c>
      <c r="D97" s="116">
        <v>500000</v>
      </c>
      <c r="E97" s="116">
        <v>0</v>
      </c>
      <c r="F97" s="116">
        <v>500000</v>
      </c>
      <c r="G97" s="214"/>
      <c r="H97" s="149" t="s">
        <v>402</v>
      </c>
      <c r="I97" s="150" t="s">
        <v>466</v>
      </c>
      <c r="J97" s="205">
        <v>500000</v>
      </c>
      <c r="K97" s="93"/>
      <c r="L97" s="93"/>
    </row>
    <row r="98" spans="1:12" s="80" customFormat="1" ht="12.75">
      <c r="A98" s="203"/>
      <c r="B98" s="129" t="s">
        <v>245</v>
      </c>
      <c r="C98" s="282" t="s">
        <v>246</v>
      </c>
      <c r="D98" s="116">
        <v>300000</v>
      </c>
      <c r="E98" s="116">
        <v>0</v>
      </c>
      <c r="F98" s="116">
        <v>300000</v>
      </c>
      <c r="G98" s="214"/>
      <c r="H98" s="149" t="s">
        <v>402</v>
      </c>
      <c r="I98" s="150" t="s">
        <v>466</v>
      </c>
      <c r="J98" s="205">
        <v>300000</v>
      </c>
      <c r="K98" s="93"/>
      <c r="L98" s="93"/>
    </row>
    <row r="99" spans="1:12" s="80" customFormat="1" ht="12.75">
      <c r="A99" s="203"/>
      <c r="B99" s="129" t="s">
        <v>251</v>
      </c>
      <c r="C99" s="282" t="s">
        <v>252</v>
      </c>
      <c r="D99" s="116">
        <v>150000</v>
      </c>
      <c r="E99" s="116">
        <v>0</v>
      </c>
      <c r="F99" s="116">
        <v>150000</v>
      </c>
      <c r="G99" s="214"/>
      <c r="H99" s="149" t="s">
        <v>402</v>
      </c>
      <c r="I99" s="150" t="s">
        <v>466</v>
      </c>
      <c r="J99" s="205">
        <v>150000</v>
      </c>
      <c r="K99" s="93"/>
      <c r="L99" s="93"/>
    </row>
    <row r="100" spans="1:12" s="80" customFormat="1" ht="12.75">
      <c r="A100" s="203"/>
      <c r="B100" s="129" t="s">
        <v>259</v>
      </c>
      <c r="C100" s="282" t="s">
        <v>260</v>
      </c>
      <c r="D100" s="116">
        <v>0</v>
      </c>
      <c r="E100" s="116">
        <v>350000</v>
      </c>
      <c r="F100" s="116">
        <v>350000</v>
      </c>
      <c r="G100" s="214"/>
      <c r="H100" s="149" t="s">
        <v>402</v>
      </c>
      <c r="I100" s="150" t="s">
        <v>466</v>
      </c>
      <c r="J100" s="205">
        <v>350000</v>
      </c>
      <c r="K100" s="93"/>
      <c r="L100" s="93"/>
    </row>
    <row r="101" spans="1:12" s="80" customFormat="1" ht="12.75">
      <c r="A101" s="203"/>
      <c r="B101" s="129" t="s">
        <v>261</v>
      </c>
      <c r="C101" s="281" t="s">
        <v>262</v>
      </c>
      <c r="D101" s="116">
        <v>350000</v>
      </c>
      <c r="E101" s="116">
        <v>350000</v>
      </c>
      <c r="F101" s="116">
        <v>700000</v>
      </c>
      <c r="G101" s="214"/>
      <c r="H101" s="149" t="s">
        <v>402</v>
      </c>
      <c r="I101" s="150" t="s">
        <v>466</v>
      </c>
      <c r="J101" s="205">
        <v>700000</v>
      </c>
      <c r="K101" s="93"/>
      <c r="L101" s="93"/>
    </row>
    <row r="102" spans="1:12" s="80" customFormat="1" ht="12.75">
      <c r="A102" s="203"/>
      <c r="B102" s="129" t="s">
        <v>265</v>
      </c>
      <c r="C102" s="281" t="s">
        <v>266</v>
      </c>
      <c r="D102" s="116">
        <v>0</v>
      </c>
      <c r="E102" s="116">
        <v>600000</v>
      </c>
      <c r="F102" s="116">
        <v>600000</v>
      </c>
      <c r="G102" s="214"/>
      <c r="H102" s="149" t="s">
        <v>402</v>
      </c>
      <c r="I102" s="150" t="s">
        <v>466</v>
      </c>
      <c r="J102" s="205">
        <v>600000</v>
      </c>
      <c r="K102" s="93"/>
      <c r="L102" s="93"/>
    </row>
    <row r="103" spans="1:12" s="80" customFormat="1" ht="12.75">
      <c r="A103" s="203"/>
      <c r="B103" s="129" t="s">
        <v>279</v>
      </c>
      <c r="C103" s="281" t="s">
        <v>280</v>
      </c>
      <c r="D103" s="116">
        <v>1559327</v>
      </c>
      <c r="E103" s="116">
        <v>0</v>
      </c>
      <c r="F103" s="116">
        <v>1559327</v>
      </c>
      <c r="G103" s="214"/>
      <c r="H103" s="149" t="s">
        <v>402</v>
      </c>
      <c r="I103" s="150" t="s">
        <v>466</v>
      </c>
      <c r="J103" s="205">
        <v>1559327</v>
      </c>
      <c r="K103" s="93"/>
      <c r="L103" s="93"/>
    </row>
    <row r="104" spans="1:12" s="80" customFormat="1" ht="12.75">
      <c r="A104" s="203"/>
      <c r="B104" s="129" t="s">
        <v>287</v>
      </c>
      <c r="C104" s="281" t="s">
        <v>288</v>
      </c>
      <c r="D104" s="116">
        <v>400000</v>
      </c>
      <c r="E104" s="116">
        <v>0</v>
      </c>
      <c r="F104" s="114">
        <v>400000</v>
      </c>
      <c r="G104" s="214"/>
      <c r="H104" s="149" t="s">
        <v>402</v>
      </c>
      <c r="I104" s="150" t="s">
        <v>466</v>
      </c>
      <c r="J104" s="205">
        <v>400000</v>
      </c>
      <c r="K104" s="93"/>
      <c r="L104" s="93"/>
    </row>
    <row r="105" spans="1:12" s="80" customFormat="1" ht="12.75">
      <c r="A105" s="203"/>
      <c r="B105" s="147" t="s">
        <v>289</v>
      </c>
      <c r="C105" s="76" t="s">
        <v>290</v>
      </c>
      <c r="D105" s="181">
        <v>1500000</v>
      </c>
      <c r="E105" s="181">
        <v>3500000</v>
      </c>
      <c r="F105" s="181">
        <v>5000000</v>
      </c>
      <c r="G105" s="214"/>
      <c r="H105" s="93"/>
      <c r="I105" s="93"/>
      <c r="J105" s="207" t="s">
        <v>452</v>
      </c>
      <c r="K105" s="93"/>
      <c r="L105" s="93"/>
    </row>
    <row r="106" spans="1:12" s="80" customFormat="1" ht="12.75">
      <c r="A106" s="203"/>
      <c r="B106" s="129" t="s">
        <v>293</v>
      </c>
      <c r="C106" s="281" t="s">
        <v>294</v>
      </c>
      <c r="D106" s="116">
        <v>500000</v>
      </c>
      <c r="E106" s="116">
        <v>0</v>
      </c>
      <c r="F106" s="114">
        <v>500000</v>
      </c>
      <c r="G106" s="214"/>
      <c r="H106" s="149" t="s">
        <v>402</v>
      </c>
      <c r="I106" s="150" t="s">
        <v>466</v>
      </c>
      <c r="J106" s="205">
        <v>500000</v>
      </c>
      <c r="K106" s="93"/>
      <c r="L106" s="93"/>
    </row>
    <row r="107" spans="1:12" s="80" customFormat="1" ht="12.75">
      <c r="A107" s="203"/>
      <c r="B107" s="129" t="s">
        <v>4</v>
      </c>
      <c r="C107" s="281" t="s">
        <v>5</v>
      </c>
      <c r="D107" s="116">
        <v>1000000</v>
      </c>
      <c r="E107" s="116">
        <v>2200000</v>
      </c>
      <c r="F107" s="114">
        <v>3200000</v>
      </c>
      <c r="G107" s="214"/>
      <c r="H107" s="149" t="s">
        <v>402</v>
      </c>
      <c r="I107" s="150" t="s">
        <v>466</v>
      </c>
      <c r="J107" s="205">
        <v>3200000</v>
      </c>
      <c r="K107" s="93"/>
      <c r="L107" s="93"/>
    </row>
    <row r="108" spans="1:12" s="80" customFormat="1" ht="12.75">
      <c r="A108" s="203"/>
      <c r="B108" s="129" t="s">
        <v>8</v>
      </c>
      <c r="C108" s="282" t="s">
        <v>9</v>
      </c>
      <c r="D108" s="116">
        <v>0</v>
      </c>
      <c r="E108" s="116">
        <v>400000</v>
      </c>
      <c r="F108" s="114">
        <v>400000</v>
      </c>
      <c r="G108" s="214"/>
      <c r="H108" s="149" t="s">
        <v>402</v>
      </c>
      <c r="I108" s="150" t="s">
        <v>466</v>
      </c>
      <c r="J108" s="205">
        <v>400000</v>
      </c>
      <c r="K108" s="93"/>
      <c r="L108" s="93"/>
    </row>
    <row r="109" spans="1:12" s="80" customFormat="1" ht="12.75">
      <c r="A109" s="203" t="s">
        <v>384</v>
      </c>
      <c r="B109" s="129" t="s">
        <v>10</v>
      </c>
      <c r="C109" s="281" t="s">
        <v>11</v>
      </c>
      <c r="D109" s="116">
        <v>0</v>
      </c>
      <c r="E109" s="116">
        <v>400000</v>
      </c>
      <c r="F109" s="114">
        <v>400000</v>
      </c>
      <c r="G109" s="214"/>
      <c r="H109" s="149" t="s">
        <v>402</v>
      </c>
      <c r="I109" s="150" t="s">
        <v>466</v>
      </c>
      <c r="J109" s="205">
        <v>400000</v>
      </c>
      <c r="K109" s="93"/>
      <c r="L109" s="93"/>
    </row>
    <row r="110" spans="1:12" s="80" customFormat="1" ht="12.75">
      <c r="A110" s="203"/>
      <c r="B110" s="129" t="s">
        <v>14</v>
      </c>
      <c r="C110" s="282" t="s">
        <v>15</v>
      </c>
      <c r="D110" s="116">
        <v>0</v>
      </c>
      <c r="E110" s="116">
        <v>500000</v>
      </c>
      <c r="F110" s="114">
        <v>500000</v>
      </c>
      <c r="G110" s="214"/>
      <c r="H110" s="149" t="s">
        <v>402</v>
      </c>
      <c r="I110" s="150" t="s">
        <v>466</v>
      </c>
      <c r="J110" s="205">
        <v>500000</v>
      </c>
      <c r="K110" s="93"/>
      <c r="L110" s="93"/>
    </row>
    <row r="111" spans="1:12" s="80" customFormat="1" ht="14.25" customHeight="1">
      <c r="A111" s="203"/>
      <c r="B111" s="147" t="s">
        <v>24</v>
      </c>
      <c r="C111" s="76" t="s">
        <v>25</v>
      </c>
      <c r="D111" s="181">
        <v>0</v>
      </c>
      <c r="E111" s="181">
        <v>2282056.8</v>
      </c>
      <c r="F111" s="181">
        <v>2282056.8</v>
      </c>
      <c r="G111" s="214"/>
      <c r="H111" s="147" t="s">
        <v>426</v>
      </c>
      <c r="I111" s="76" t="s">
        <v>427</v>
      </c>
      <c r="J111" s="204">
        <v>2282056.8</v>
      </c>
      <c r="K111" s="93"/>
      <c r="L111" s="93"/>
    </row>
    <row r="112" spans="1:12" s="80" customFormat="1" ht="12.75">
      <c r="A112" s="203"/>
      <c r="B112" s="49" t="s">
        <v>51</v>
      </c>
      <c r="C112" s="49" t="s">
        <v>52</v>
      </c>
      <c r="D112" s="116">
        <v>0</v>
      </c>
      <c r="E112" s="116">
        <v>2282056.8</v>
      </c>
      <c r="F112" s="116">
        <v>2282056.8</v>
      </c>
      <c r="G112" s="214"/>
      <c r="H112" s="149" t="s">
        <v>428</v>
      </c>
      <c r="I112" s="150" t="s">
        <v>429</v>
      </c>
      <c r="J112" s="205">
        <v>2282056.8</v>
      </c>
      <c r="K112" s="93"/>
      <c r="L112" s="93"/>
    </row>
    <row r="113" spans="1:12" s="80" customFormat="1" ht="12.75">
      <c r="A113" s="203"/>
      <c r="B113" s="49"/>
      <c r="C113" s="49"/>
      <c r="D113" s="116"/>
      <c r="E113" s="116"/>
      <c r="F113" s="116"/>
      <c r="G113" s="214"/>
      <c r="H113" s="149"/>
      <c r="I113" s="150"/>
      <c r="J113" s="205"/>
      <c r="K113" s="93"/>
      <c r="L113" s="93"/>
    </row>
    <row r="114" spans="1:12" s="80" customFormat="1" ht="18" customHeight="1">
      <c r="A114" s="225" t="s">
        <v>174</v>
      </c>
      <c r="B114" s="226" t="s">
        <v>170</v>
      </c>
      <c r="C114" s="118" t="s">
        <v>177</v>
      </c>
      <c r="D114" s="120">
        <v>387206.48</v>
      </c>
      <c r="E114" s="120">
        <v>0</v>
      </c>
      <c r="F114" s="230">
        <v>387206.48</v>
      </c>
      <c r="G114" s="217"/>
      <c r="H114" s="650" t="s">
        <v>468</v>
      </c>
      <c r="I114" s="650"/>
      <c r="J114" s="156">
        <v>387206.48</v>
      </c>
      <c r="K114" s="93"/>
      <c r="L114" s="93"/>
    </row>
    <row r="115" spans="1:12" s="80" customFormat="1" ht="12.75">
      <c r="A115" s="203"/>
      <c r="B115" s="147" t="s">
        <v>209</v>
      </c>
      <c r="C115" s="76" t="s">
        <v>210</v>
      </c>
      <c r="D115" s="181">
        <v>387206.48</v>
      </c>
      <c r="E115" s="181">
        <v>0</v>
      </c>
      <c r="F115" s="151">
        <v>387206.48</v>
      </c>
      <c r="G115" s="214"/>
      <c r="H115" s="147" t="s">
        <v>397</v>
      </c>
      <c r="I115" s="76" t="s">
        <v>210</v>
      </c>
      <c r="J115" s="204">
        <v>387206.48</v>
      </c>
      <c r="K115" s="93"/>
      <c r="L115" s="93"/>
    </row>
    <row r="116" spans="1:12" s="80" customFormat="1" ht="18" customHeight="1">
      <c r="A116" s="203"/>
      <c r="B116" s="129" t="s">
        <v>213</v>
      </c>
      <c r="C116" s="281" t="s">
        <v>214</v>
      </c>
      <c r="D116" s="116">
        <v>387206.48</v>
      </c>
      <c r="E116" s="116">
        <v>0</v>
      </c>
      <c r="F116" s="114">
        <v>387206.48</v>
      </c>
      <c r="G116" s="214"/>
      <c r="H116" s="149" t="s">
        <v>398</v>
      </c>
      <c r="I116" s="150" t="s">
        <v>399</v>
      </c>
      <c r="J116" s="205">
        <v>387206.48</v>
      </c>
      <c r="K116" s="93"/>
      <c r="L116" s="93"/>
    </row>
    <row r="117" spans="1:12" s="80" customFormat="1" ht="18" customHeight="1">
      <c r="A117" s="203"/>
      <c r="B117" s="129"/>
      <c r="C117" s="281"/>
      <c r="D117" s="116"/>
      <c r="E117" s="116"/>
      <c r="F117" s="114"/>
      <c r="G117" s="214"/>
      <c r="H117" s="149"/>
      <c r="I117" s="150"/>
      <c r="J117" s="205"/>
      <c r="K117" s="93"/>
      <c r="L117" s="93"/>
    </row>
    <row r="118" spans="1:12" s="80" customFormat="1" ht="12.75">
      <c r="A118" s="225" t="s">
        <v>174</v>
      </c>
      <c r="B118" s="226" t="s">
        <v>171</v>
      </c>
      <c r="C118" s="118" t="s">
        <v>178</v>
      </c>
      <c r="D118" s="120">
        <v>41782.18</v>
      </c>
      <c r="E118" s="120">
        <v>1479795</v>
      </c>
      <c r="F118" s="120">
        <v>1521577.18</v>
      </c>
      <c r="G118" s="217"/>
      <c r="H118" s="650" t="s">
        <v>468</v>
      </c>
      <c r="I118" s="650"/>
      <c r="J118" s="156">
        <v>1521577.18</v>
      </c>
      <c r="K118" s="93"/>
      <c r="L118" s="93"/>
    </row>
    <row r="119" spans="1:12" s="80" customFormat="1" ht="12.75">
      <c r="A119" s="203"/>
      <c r="B119" s="147" t="s">
        <v>209</v>
      </c>
      <c r="C119" s="76" t="s">
        <v>210</v>
      </c>
      <c r="D119" s="181">
        <v>41782.18</v>
      </c>
      <c r="E119" s="181">
        <v>0</v>
      </c>
      <c r="F119" s="151">
        <v>41782.18</v>
      </c>
      <c r="G119" s="214"/>
      <c r="H119" s="147" t="s">
        <v>397</v>
      </c>
      <c r="I119" s="76" t="s">
        <v>210</v>
      </c>
      <c r="J119" s="204">
        <v>41782.18</v>
      </c>
      <c r="K119" s="93"/>
      <c r="L119" s="93"/>
    </row>
    <row r="120" spans="1:12" s="80" customFormat="1" ht="12.75">
      <c r="A120" s="203"/>
      <c r="B120" s="129" t="s">
        <v>213</v>
      </c>
      <c r="C120" s="281" t="s">
        <v>214</v>
      </c>
      <c r="D120" s="116">
        <v>41782.18</v>
      </c>
      <c r="E120" s="116">
        <v>0</v>
      </c>
      <c r="F120" s="114">
        <v>41782.18</v>
      </c>
      <c r="G120" s="214"/>
      <c r="H120" s="149" t="s">
        <v>398</v>
      </c>
      <c r="I120" s="150" t="s">
        <v>399</v>
      </c>
      <c r="J120" s="205">
        <v>41782.18</v>
      </c>
      <c r="K120" s="93"/>
      <c r="L120" s="93"/>
    </row>
    <row r="121" spans="1:12" s="80" customFormat="1" ht="12.75">
      <c r="A121" s="203"/>
      <c r="B121" s="147" t="s">
        <v>227</v>
      </c>
      <c r="C121" s="76" t="s">
        <v>228</v>
      </c>
      <c r="D121" s="181">
        <v>0</v>
      </c>
      <c r="E121" s="181">
        <v>1479795</v>
      </c>
      <c r="F121" s="181">
        <v>1479795</v>
      </c>
      <c r="G121" s="214"/>
      <c r="H121" s="147" t="s">
        <v>402</v>
      </c>
      <c r="I121" s="76" t="s">
        <v>403</v>
      </c>
      <c r="J121" s="204">
        <v>1479795</v>
      </c>
      <c r="K121" s="93"/>
      <c r="L121" s="93"/>
    </row>
    <row r="122" spans="1:12" s="80" customFormat="1" ht="12.75">
      <c r="A122" s="203"/>
      <c r="B122" s="129" t="s">
        <v>275</v>
      </c>
      <c r="C122" s="281" t="s">
        <v>276</v>
      </c>
      <c r="D122" s="116">
        <v>0</v>
      </c>
      <c r="E122" s="116">
        <v>1479795</v>
      </c>
      <c r="F122" s="114">
        <v>1479795</v>
      </c>
      <c r="G122" s="214"/>
      <c r="H122" s="149" t="s">
        <v>402</v>
      </c>
      <c r="I122" s="150" t="s">
        <v>466</v>
      </c>
      <c r="J122" s="205">
        <v>1479795</v>
      </c>
      <c r="K122" s="93"/>
      <c r="L122" s="93"/>
    </row>
    <row r="123" spans="1:12" s="80" customFormat="1" ht="12.75">
      <c r="A123" s="203"/>
      <c r="B123" s="129"/>
      <c r="C123" s="281"/>
      <c r="D123" s="116"/>
      <c r="E123" s="116"/>
      <c r="F123" s="114"/>
      <c r="G123" s="214"/>
      <c r="H123" s="149"/>
      <c r="I123" s="150"/>
      <c r="J123" s="205"/>
      <c r="K123" s="93"/>
      <c r="L123" s="93"/>
    </row>
    <row r="124" spans="1:12" s="80" customFormat="1" ht="12.75">
      <c r="A124" s="225" t="s">
        <v>174</v>
      </c>
      <c r="B124" s="226" t="s">
        <v>179</v>
      </c>
      <c r="C124" s="118" t="s">
        <v>180</v>
      </c>
      <c r="D124" s="120">
        <v>2823601.58</v>
      </c>
      <c r="E124" s="120">
        <v>0</v>
      </c>
      <c r="F124" s="230">
        <v>2823601.58</v>
      </c>
      <c r="G124" s="217"/>
      <c r="H124" s="650" t="s">
        <v>468</v>
      </c>
      <c r="I124" s="650"/>
      <c r="J124" s="156">
        <v>2823601.58</v>
      </c>
      <c r="K124" s="93"/>
      <c r="L124" s="93"/>
    </row>
    <row r="125" spans="1:12" s="80" customFormat="1" ht="12.75">
      <c r="A125" s="233"/>
      <c r="B125" s="147" t="s">
        <v>209</v>
      </c>
      <c r="C125" s="76" t="s">
        <v>210</v>
      </c>
      <c r="D125" s="181">
        <v>463601</v>
      </c>
      <c r="E125" s="181">
        <v>0</v>
      </c>
      <c r="F125" s="151">
        <v>463601</v>
      </c>
      <c r="G125" s="214"/>
      <c r="H125" s="147" t="s">
        <v>397</v>
      </c>
      <c r="I125" s="76" t="s">
        <v>210</v>
      </c>
      <c r="J125" s="204">
        <v>463601</v>
      </c>
      <c r="K125" s="93"/>
      <c r="L125" s="93"/>
    </row>
    <row r="126" spans="1:12" s="80" customFormat="1" ht="12.75">
      <c r="A126" s="233"/>
      <c r="B126" s="129" t="s">
        <v>213</v>
      </c>
      <c r="C126" s="281" t="s">
        <v>214</v>
      </c>
      <c r="D126" s="116">
        <v>463601</v>
      </c>
      <c r="E126" s="116">
        <v>0</v>
      </c>
      <c r="F126" s="114">
        <v>463601</v>
      </c>
      <c r="G126" s="214"/>
      <c r="H126" s="149" t="s">
        <v>398</v>
      </c>
      <c r="I126" s="150" t="s">
        <v>399</v>
      </c>
      <c r="J126" s="205">
        <v>463601</v>
      </c>
      <c r="K126" s="93"/>
      <c r="L126" s="93"/>
    </row>
    <row r="127" spans="1:12" s="80" customFormat="1" ht="12.75">
      <c r="A127" s="234" t="s">
        <v>383</v>
      </c>
      <c r="B127" s="147" t="s">
        <v>227</v>
      </c>
      <c r="C127" s="76" t="s">
        <v>228</v>
      </c>
      <c r="D127" s="181">
        <v>2360000.58</v>
      </c>
      <c r="E127" s="181">
        <v>0</v>
      </c>
      <c r="F127" s="151">
        <v>2360000.58</v>
      </c>
      <c r="G127" s="214"/>
      <c r="H127" s="147" t="s">
        <v>402</v>
      </c>
      <c r="I127" s="76" t="s">
        <v>403</v>
      </c>
      <c r="J127" s="204">
        <v>2360000.58</v>
      </c>
      <c r="K127" s="93"/>
      <c r="L127" s="93"/>
    </row>
    <row r="128" spans="1:12" s="80" customFormat="1" ht="12.75">
      <c r="A128" s="203"/>
      <c r="B128" s="129" t="s">
        <v>255</v>
      </c>
      <c r="C128" s="281" t="s">
        <v>256</v>
      </c>
      <c r="D128" s="116">
        <v>2360000.58</v>
      </c>
      <c r="E128" s="116">
        <v>0</v>
      </c>
      <c r="F128" s="114">
        <v>2360000.58</v>
      </c>
      <c r="G128" s="214"/>
      <c r="H128" s="149" t="s">
        <v>402</v>
      </c>
      <c r="I128" s="150" t="s">
        <v>466</v>
      </c>
      <c r="J128" s="205">
        <v>2360000.58</v>
      </c>
      <c r="K128" s="93"/>
      <c r="L128" s="93"/>
    </row>
    <row r="129" spans="1:12" s="80" customFormat="1" ht="12.75">
      <c r="A129" s="203"/>
      <c r="B129" s="129"/>
      <c r="C129" s="281"/>
      <c r="D129" s="116"/>
      <c r="E129" s="116"/>
      <c r="F129" s="114"/>
      <c r="G129" s="214"/>
      <c r="H129" s="149"/>
      <c r="I129" s="150"/>
      <c r="J129" s="205"/>
      <c r="K129" s="93"/>
      <c r="L129" s="93"/>
    </row>
    <row r="130" spans="1:12" s="80" customFormat="1" ht="12.75">
      <c r="A130" s="225" t="s">
        <v>174</v>
      </c>
      <c r="B130" s="226" t="s">
        <v>181</v>
      </c>
      <c r="C130" s="118" t="s">
        <v>182</v>
      </c>
      <c r="D130" s="120">
        <v>1000000</v>
      </c>
      <c r="E130" s="120">
        <v>0</v>
      </c>
      <c r="F130" s="230">
        <v>1000000</v>
      </c>
      <c r="G130" s="217"/>
      <c r="H130" s="227"/>
      <c r="I130" s="227"/>
      <c r="J130" s="236" t="s">
        <v>452</v>
      </c>
      <c r="K130" s="93"/>
      <c r="L130" s="93"/>
    </row>
    <row r="131" spans="1:12" s="80" customFormat="1" ht="15.75" customHeight="1">
      <c r="A131" s="237"/>
      <c r="B131" s="187" t="s">
        <v>376</v>
      </c>
      <c r="C131" s="77" t="s">
        <v>377</v>
      </c>
      <c r="D131" s="85">
        <v>1000000</v>
      </c>
      <c r="E131" s="85">
        <v>0</v>
      </c>
      <c r="F131" s="85">
        <v>1000000</v>
      </c>
      <c r="G131" s="214"/>
      <c r="H131" s="651" t="s">
        <v>468</v>
      </c>
      <c r="I131" s="651"/>
      <c r="J131" s="208">
        <v>1000000</v>
      </c>
      <c r="K131" s="93"/>
      <c r="L131" s="93"/>
    </row>
    <row r="132" spans="1:12" s="57" customFormat="1" ht="14.25" customHeight="1">
      <c r="A132" s="233"/>
      <c r="B132" s="147" t="s">
        <v>209</v>
      </c>
      <c r="C132" s="76" t="s">
        <v>210</v>
      </c>
      <c r="D132" s="181">
        <v>1000000</v>
      </c>
      <c r="E132" s="181">
        <v>0</v>
      </c>
      <c r="F132" s="151">
        <v>1000000</v>
      </c>
      <c r="G132" s="238"/>
      <c r="H132" s="147" t="s">
        <v>397</v>
      </c>
      <c r="I132" s="76" t="s">
        <v>210</v>
      </c>
      <c r="J132" s="204">
        <v>1000000</v>
      </c>
      <c r="K132" s="95"/>
      <c r="L132" s="95"/>
    </row>
    <row r="133" spans="1:12" s="57" customFormat="1" ht="12.75">
      <c r="A133" s="233"/>
      <c r="B133" s="129" t="s">
        <v>213</v>
      </c>
      <c r="C133" s="281" t="s">
        <v>214</v>
      </c>
      <c r="D133" s="116">
        <v>1000000</v>
      </c>
      <c r="E133" s="116">
        <v>0</v>
      </c>
      <c r="F133" s="114">
        <v>1000000</v>
      </c>
      <c r="G133" s="238"/>
      <c r="H133" s="149" t="s">
        <v>398</v>
      </c>
      <c r="I133" s="150" t="s">
        <v>399</v>
      </c>
      <c r="J133" s="205">
        <v>1000000</v>
      </c>
      <c r="K133" s="95"/>
      <c r="L133" s="95"/>
    </row>
    <row r="134" spans="1:12" s="57" customFormat="1" ht="12.75">
      <c r="A134" s="233"/>
      <c r="B134" s="129"/>
      <c r="C134" s="281"/>
      <c r="D134" s="116"/>
      <c r="E134" s="116"/>
      <c r="F134" s="114"/>
      <c r="G134" s="238"/>
      <c r="H134" s="149"/>
      <c r="I134" s="150"/>
      <c r="J134" s="205"/>
      <c r="K134" s="95"/>
      <c r="L134" s="95"/>
    </row>
    <row r="135" spans="1:12" s="80" customFormat="1" ht="12.75">
      <c r="A135" s="225" t="s">
        <v>174</v>
      </c>
      <c r="B135" s="226" t="s">
        <v>183</v>
      </c>
      <c r="C135" s="118" t="s">
        <v>184</v>
      </c>
      <c r="D135" s="120">
        <v>40887.48</v>
      </c>
      <c r="E135" s="120">
        <v>0</v>
      </c>
      <c r="F135" s="230">
        <v>40887.48</v>
      </c>
      <c r="G135" s="217"/>
      <c r="H135" s="650" t="s">
        <v>468</v>
      </c>
      <c r="I135" s="650"/>
      <c r="J135" s="156">
        <v>40887.48</v>
      </c>
      <c r="K135" s="93"/>
      <c r="L135" s="93"/>
    </row>
    <row r="136" spans="1:12" s="80" customFormat="1" ht="12.75">
      <c r="A136" s="203"/>
      <c r="B136" s="147" t="s">
        <v>227</v>
      </c>
      <c r="C136" s="76" t="s">
        <v>228</v>
      </c>
      <c r="D136" s="181">
        <v>40887.48</v>
      </c>
      <c r="E136" s="181">
        <v>0</v>
      </c>
      <c r="F136" s="151">
        <v>40887.48</v>
      </c>
      <c r="G136" s="214"/>
      <c r="H136" s="147" t="s">
        <v>402</v>
      </c>
      <c r="I136" s="76" t="s">
        <v>403</v>
      </c>
      <c r="J136" s="204">
        <v>40887.48</v>
      </c>
      <c r="K136" s="93"/>
      <c r="L136" s="93"/>
    </row>
    <row r="137" spans="1:12" s="80" customFormat="1" ht="12.75">
      <c r="A137" s="203"/>
      <c r="B137" s="129" t="s">
        <v>269</v>
      </c>
      <c r="C137" s="281" t="s">
        <v>270</v>
      </c>
      <c r="D137" s="116">
        <v>40887.48</v>
      </c>
      <c r="E137" s="116">
        <v>0</v>
      </c>
      <c r="F137" s="114">
        <v>40887.48</v>
      </c>
      <c r="G137" s="214"/>
      <c r="H137" s="149" t="s">
        <v>402</v>
      </c>
      <c r="I137" s="150" t="s">
        <v>466</v>
      </c>
      <c r="J137" s="205">
        <v>40887.48</v>
      </c>
      <c r="K137" s="93"/>
      <c r="L137" s="93"/>
    </row>
    <row r="138" spans="1:12" s="80" customFormat="1" ht="12.75">
      <c r="A138" s="143"/>
      <c r="B138" s="144"/>
      <c r="C138" s="143"/>
      <c r="D138" s="143"/>
      <c r="E138" s="145"/>
      <c r="F138" s="183" t="s">
        <v>452</v>
      </c>
      <c r="G138" s="93"/>
      <c r="H138" s="93"/>
      <c r="I138" s="93"/>
      <c r="J138" s="113" t="s">
        <v>452</v>
      </c>
      <c r="K138" s="93"/>
      <c r="L138" s="93"/>
    </row>
    <row r="139" spans="1:12" s="80" customFormat="1" ht="12.75">
      <c r="A139" s="239" t="s">
        <v>174</v>
      </c>
      <c r="B139" s="122" t="s">
        <v>185</v>
      </c>
      <c r="C139" s="118" t="s">
        <v>186</v>
      </c>
      <c r="D139" s="120">
        <v>9476675.7</v>
      </c>
      <c r="E139" s="120">
        <v>0</v>
      </c>
      <c r="F139" s="120">
        <v>9476675.7</v>
      </c>
      <c r="G139" s="217"/>
      <c r="H139" s="650" t="s">
        <v>468</v>
      </c>
      <c r="I139" s="650"/>
      <c r="J139" s="156">
        <v>9476675.7</v>
      </c>
      <c r="K139" s="93"/>
      <c r="L139" s="93"/>
    </row>
    <row r="140" spans="1:12" s="80" customFormat="1" ht="12.75">
      <c r="A140" s="203"/>
      <c r="B140" s="147" t="s">
        <v>89</v>
      </c>
      <c r="C140" s="76" t="s">
        <v>90</v>
      </c>
      <c r="D140" s="181">
        <v>9476675.7</v>
      </c>
      <c r="E140" s="181">
        <v>0</v>
      </c>
      <c r="F140" s="151">
        <v>9476675.7</v>
      </c>
      <c r="G140" s="214"/>
      <c r="H140" s="147">
        <v>4</v>
      </c>
      <c r="I140" s="76" t="s">
        <v>449</v>
      </c>
      <c r="J140" s="204">
        <v>9476675.7</v>
      </c>
      <c r="K140" s="93"/>
      <c r="L140" s="93"/>
    </row>
    <row r="141" spans="1:12" s="80" customFormat="1" ht="25.5">
      <c r="A141" s="209"/>
      <c r="B141" s="218" t="s">
        <v>93</v>
      </c>
      <c r="C141" s="285" t="s">
        <v>94</v>
      </c>
      <c r="D141" s="121">
        <v>9476675.7</v>
      </c>
      <c r="E141" s="121">
        <v>0</v>
      </c>
      <c r="F141" s="232">
        <v>9476675.7</v>
      </c>
      <c r="G141" s="215"/>
      <c r="H141" s="211">
        <v>4</v>
      </c>
      <c r="I141" s="158" t="s">
        <v>467</v>
      </c>
      <c r="J141" s="163">
        <v>9476675.7</v>
      </c>
      <c r="K141" s="93"/>
      <c r="L141" s="93"/>
    </row>
    <row r="142" spans="1:12" s="80" customFormat="1" ht="12.75">
      <c r="A142" s="203"/>
      <c r="B142" s="115"/>
      <c r="C142" s="281"/>
      <c r="D142" s="116"/>
      <c r="E142" s="116"/>
      <c r="F142" s="114"/>
      <c r="G142" s="214"/>
      <c r="H142" s="149"/>
      <c r="I142" s="150"/>
      <c r="J142" s="205"/>
      <c r="K142" s="93"/>
      <c r="L142" s="93"/>
    </row>
    <row r="143" spans="1:12" s="80" customFormat="1" ht="12.75">
      <c r="A143" s="225" t="s">
        <v>174</v>
      </c>
      <c r="B143" s="240" t="s">
        <v>187</v>
      </c>
      <c r="C143" s="118" t="s">
        <v>188</v>
      </c>
      <c r="D143" s="120">
        <v>11699150.4</v>
      </c>
      <c r="E143" s="120">
        <v>0</v>
      </c>
      <c r="F143" s="230">
        <v>11699150.4</v>
      </c>
      <c r="G143" s="217"/>
      <c r="H143" s="650" t="s">
        <v>468</v>
      </c>
      <c r="I143" s="650"/>
      <c r="J143" s="156">
        <v>11699150.4</v>
      </c>
      <c r="K143" s="93"/>
      <c r="L143" s="93"/>
    </row>
    <row r="144" spans="1:12" s="80" customFormat="1" ht="12.75">
      <c r="A144" s="203"/>
      <c r="B144" s="147" t="s">
        <v>209</v>
      </c>
      <c r="C144" s="76" t="s">
        <v>210</v>
      </c>
      <c r="D144" s="181">
        <v>1833760</v>
      </c>
      <c r="E144" s="181">
        <v>0</v>
      </c>
      <c r="F144" s="151">
        <v>1833760</v>
      </c>
      <c r="G144" s="214"/>
      <c r="H144" s="147" t="s">
        <v>397</v>
      </c>
      <c r="I144" s="76" t="s">
        <v>210</v>
      </c>
      <c r="J144" s="204">
        <v>1833760</v>
      </c>
      <c r="K144" s="93"/>
      <c r="L144" s="93"/>
    </row>
    <row r="145" spans="1:12" s="80" customFormat="1" ht="12.75">
      <c r="A145" s="203"/>
      <c r="B145" s="129" t="s">
        <v>213</v>
      </c>
      <c r="C145" s="282" t="s">
        <v>214</v>
      </c>
      <c r="D145" s="116">
        <v>750000</v>
      </c>
      <c r="E145" s="116">
        <v>0</v>
      </c>
      <c r="F145" s="114">
        <v>750000</v>
      </c>
      <c r="G145" s="214"/>
      <c r="H145" s="149" t="s">
        <v>398</v>
      </c>
      <c r="I145" s="150" t="s">
        <v>399</v>
      </c>
      <c r="J145" s="205">
        <v>750000</v>
      </c>
      <c r="K145" s="93"/>
      <c r="L145" s="93"/>
    </row>
    <row r="146" spans="1:12" s="80" customFormat="1" ht="12.75">
      <c r="A146" s="203"/>
      <c r="B146" s="129" t="s">
        <v>217</v>
      </c>
      <c r="C146" s="282" t="s">
        <v>218</v>
      </c>
      <c r="D146" s="116">
        <v>300000</v>
      </c>
      <c r="E146" s="116">
        <v>0</v>
      </c>
      <c r="F146" s="114">
        <v>300000</v>
      </c>
      <c r="G146" s="214"/>
      <c r="H146" s="149" t="s">
        <v>398</v>
      </c>
      <c r="I146" s="150" t="s">
        <v>399</v>
      </c>
      <c r="J146" s="205">
        <v>300000</v>
      </c>
      <c r="K146" s="93"/>
      <c r="L146" s="93"/>
    </row>
    <row r="147" spans="1:12" s="80" customFormat="1" ht="12.75">
      <c r="A147" s="203"/>
      <c r="B147" s="129" t="s">
        <v>223</v>
      </c>
      <c r="C147" s="281" t="s">
        <v>224</v>
      </c>
      <c r="D147" s="116">
        <v>783760</v>
      </c>
      <c r="E147" s="116">
        <v>0</v>
      </c>
      <c r="F147" s="114">
        <v>783760</v>
      </c>
      <c r="G147" s="214"/>
      <c r="H147" s="149" t="s">
        <v>398</v>
      </c>
      <c r="I147" s="150" t="s">
        <v>399</v>
      </c>
      <c r="J147" s="205">
        <v>783760</v>
      </c>
      <c r="K147" s="93"/>
      <c r="L147" s="93"/>
    </row>
    <row r="148" spans="1:12" s="80" customFormat="1" ht="12.75">
      <c r="A148" s="203"/>
      <c r="B148" s="147" t="s">
        <v>227</v>
      </c>
      <c r="C148" s="76" t="s">
        <v>228</v>
      </c>
      <c r="D148" s="181">
        <v>7866240.4</v>
      </c>
      <c r="E148" s="181">
        <v>0</v>
      </c>
      <c r="F148" s="151">
        <v>7866240.4</v>
      </c>
      <c r="G148" s="214"/>
      <c r="H148" s="147" t="s">
        <v>402</v>
      </c>
      <c r="I148" s="76" t="s">
        <v>403</v>
      </c>
      <c r="J148" s="204">
        <v>9865390.4</v>
      </c>
      <c r="K148" s="93"/>
      <c r="L148" s="93"/>
    </row>
    <row r="149" spans="1:12" s="80" customFormat="1" ht="12.75">
      <c r="A149" s="203"/>
      <c r="B149" s="129" t="s">
        <v>230</v>
      </c>
      <c r="C149" s="281" t="s">
        <v>231</v>
      </c>
      <c r="D149" s="116">
        <v>1000000</v>
      </c>
      <c r="E149" s="116">
        <v>0</v>
      </c>
      <c r="F149" s="114">
        <v>1000000</v>
      </c>
      <c r="G149" s="214"/>
      <c r="H149" s="149" t="s">
        <v>402</v>
      </c>
      <c r="I149" s="150" t="s">
        <v>466</v>
      </c>
      <c r="J149" s="205">
        <v>1000000</v>
      </c>
      <c r="K149" s="93"/>
      <c r="L149" s="93"/>
    </row>
    <row r="150" spans="1:12" s="80" customFormat="1" ht="12.75">
      <c r="A150" s="203"/>
      <c r="B150" s="129" t="s">
        <v>235</v>
      </c>
      <c r="C150" s="282" t="s">
        <v>236</v>
      </c>
      <c r="D150" s="116">
        <v>250000</v>
      </c>
      <c r="E150" s="116">
        <v>0</v>
      </c>
      <c r="F150" s="114">
        <v>250000</v>
      </c>
      <c r="G150" s="214"/>
      <c r="H150" s="149" t="s">
        <v>402</v>
      </c>
      <c r="I150" s="150" t="s">
        <v>466</v>
      </c>
      <c r="J150" s="205">
        <v>250000</v>
      </c>
      <c r="K150" s="93"/>
      <c r="L150" s="93"/>
    </row>
    <row r="151" spans="1:12" s="80" customFormat="1" ht="12.75">
      <c r="A151" s="203"/>
      <c r="B151" s="129" t="s">
        <v>237</v>
      </c>
      <c r="C151" s="282" t="s">
        <v>238</v>
      </c>
      <c r="D151" s="116">
        <v>250000</v>
      </c>
      <c r="E151" s="116">
        <v>0</v>
      </c>
      <c r="F151" s="114">
        <v>250000</v>
      </c>
      <c r="G151" s="214"/>
      <c r="H151" s="149" t="s">
        <v>402</v>
      </c>
      <c r="I151" s="150" t="s">
        <v>466</v>
      </c>
      <c r="J151" s="205">
        <v>250000</v>
      </c>
      <c r="K151" s="93"/>
      <c r="L151" s="93"/>
    </row>
    <row r="152" spans="1:12" s="80" customFormat="1" ht="12.75">
      <c r="A152" s="203"/>
      <c r="B152" s="129" t="s">
        <v>243</v>
      </c>
      <c r="C152" s="282" t="s">
        <v>244</v>
      </c>
      <c r="D152" s="116">
        <v>500000</v>
      </c>
      <c r="E152" s="116">
        <v>0</v>
      </c>
      <c r="F152" s="114">
        <v>500000</v>
      </c>
      <c r="G152" s="214"/>
      <c r="H152" s="149" t="s">
        <v>402</v>
      </c>
      <c r="I152" s="150" t="s">
        <v>466</v>
      </c>
      <c r="J152" s="205">
        <v>500000</v>
      </c>
      <c r="K152" s="93"/>
      <c r="L152" s="93"/>
    </row>
    <row r="153" spans="1:12" s="80" customFormat="1" ht="17.25" customHeight="1">
      <c r="A153" s="203"/>
      <c r="B153" s="129" t="s">
        <v>245</v>
      </c>
      <c r="C153" s="282" t="s">
        <v>246</v>
      </c>
      <c r="D153" s="116">
        <v>500000</v>
      </c>
      <c r="E153" s="116">
        <v>0</v>
      </c>
      <c r="F153" s="114">
        <v>500000</v>
      </c>
      <c r="G153" s="214"/>
      <c r="H153" s="149" t="s">
        <v>402</v>
      </c>
      <c r="I153" s="150" t="s">
        <v>466</v>
      </c>
      <c r="J153" s="205">
        <v>500000</v>
      </c>
      <c r="K153" s="93"/>
      <c r="L153" s="93"/>
    </row>
    <row r="154" spans="1:12" s="80" customFormat="1" ht="12.75">
      <c r="A154" s="203"/>
      <c r="B154" s="129" t="s">
        <v>261</v>
      </c>
      <c r="C154" s="281" t="s">
        <v>262</v>
      </c>
      <c r="D154" s="116">
        <v>450000</v>
      </c>
      <c r="E154" s="116">
        <v>0</v>
      </c>
      <c r="F154" s="114">
        <v>450000</v>
      </c>
      <c r="G154" s="214"/>
      <c r="H154" s="149" t="s">
        <v>402</v>
      </c>
      <c r="I154" s="150" t="s">
        <v>466</v>
      </c>
      <c r="J154" s="205">
        <v>450000</v>
      </c>
      <c r="K154" s="93"/>
      <c r="L154" s="93"/>
    </row>
    <row r="155" spans="1:12" s="80" customFormat="1" ht="18" customHeight="1">
      <c r="A155" s="203"/>
      <c r="B155" s="129" t="s">
        <v>269</v>
      </c>
      <c r="C155" s="281" t="s">
        <v>270</v>
      </c>
      <c r="D155" s="116">
        <v>750000</v>
      </c>
      <c r="E155" s="116">
        <v>0</v>
      </c>
      <c r="F155" s="114">
        <v>750000</v>
      </c>
      <c r="G155" s="214"/>
      <c r="H155" s="149" t="s">
        <v>402</v>
      </c>
      <c r="I155" s="150" t="s">
        <v>466</v>
      </c>
      <c r="J155" s="205">
        <v>750000</v>
      </c>
      <c r="K155" s="93"/>
      <c r="L155" s="93"/>
    </row>
    <row r="156" spans="1:12" s="80" customFormat="1" ht="19.5" customHeight="1">
      <c r="A156" s="203"/>
      <c r="B156" s="129" t="s">
        <v>275</v>
      </c>
      <c r="C156" s="281" t="s">
        <v>276</v>
      </c>
      <c r="D156" s="116">
        <v>966240.4</v>
      </c>
      <c r="E156" s="116">
        <v>0</v>
      </c>
      <c r="F156" s="114">
        <v>966240.4</v>
      </c>
      <c r="G156" s="214"/>
      <c r="H156" s="149" t="s">
        <v>402</v>
      </c>
      <c r="I156" s="150" t="s">
        <v>466</v>
      </c>
      <c r="J156" s="205">
        <v>966240.4</v>
      </c>
      <c r="K156" s="93"/>
      <c r="L156" s="93"/>
    </row>
    <row r="157" spans="1:12" s="80" customFormat="1" ht="25.5" customHeight="1">
      <c r="A157" s="852"/>
      <c r="B157" s="231" t="s">
        <v>277</v>
      </c>
      <c r="C157" s="285" t="s">
        <v>278</v>
      </c>
      <c r="D157" s="121">
        <v>1500000</v>
      </c>
      <c r="E157" s="121">
        <v>0</v>
      </c>
      <c r="F157" s="232">
        <v>1500000</v>
      </c>
      <c r="G157" s="215"/>
      <c r="H157" s="211" t="s">
        <v>402</v>
      </c>
      <c r="I157" s="158" t="s">
        <v>466</v>
      </c>
      <c r="J157" s="163">
        <v>1500000</v>
      </c>
      <c r="K157" s="93"/>
      <c r="L157" s="93"/>
    </row>
    <row r="158" spans="1:12" s="80" customFormat="1" ht="18" customHeight="1">
      <c r="A158" s="853"/>
      <c r="B158" s="315" t="s">
        <v>279</v>
      </c>
      <c r="C158" s="854" t="s">
        <v>280</v>
      </c>
      <c r="D158" s="317">
        <v>1000000</v>
      </c>
      <c r="E158" s="317">
        <v>0</v>
      </c>
      <c r="F158" s="855">
        <v>1000000</v>
      </c>
      <c r="G158" s="217"/>
      <c r="H158" s="856" t="s">
        <v>402</v>
      </c>
      <c r="I158" s="857" t="s">
        <v>466</v>
      </c>
      <c r="J158" s="320">
        <v>1000000</v>
      </c>
      <c r="K158" s="93"/>
      <c r="L158" s="93"/>
    </row>
    <row r="159" spans="1:12" s="80" customFormat="1" ht="25.5" customHeight="1">
      <c r="A159" s="858" t="s">
        <v>705</v>
      </c>
      <c r="B159" s="129" t="s">
        <v>283</v>
      </c>
      <c r="C159" s="281" t="s">
        <v>284</v>
      </c>
      <c r="D159" s="116">
        <v>700000</v>
      </c>
      <c r="E159" s="116">
        <v>0</v>
      </c>
      <c r="F159" s="114">
        <v>700000</v>
      </c>
      <c r="G159" s="214"/>
      <c r="H159" s="149" t="s">
        <v>402</v>
      </c>
      <c r="I159" s="150" t="s">
        <v>466</v>
      </c>
      <c r="J159" s="205">
        <v>700000</v>
      </c>
      <c r="K159" s="93"/>
      <c r="L159" s="93"/>
    </row>
    <row r="160" spans="1:12" s="80" customFormat="1" ht="16.5" customHeight="1">
      <c r="A160" s="859" t="s">
        <v>706</v>
      </c>
      <c r="B160" s="147" t="s">
        <v>289</v>
      </c>
      <c r="C160" s="76" t="s">
        <v>290</v>
      </c>
      <c r="D160" s="181">
        <v>1999150</v>
      </c>
      <c r="E160" s="181">
        <v>0</v>
      </c>
      <c r="F160" s="181">
        <v>1999150</v>
      </c>
      <c r="G160" s="214"/>
      <c r="H160" s="149"/>
      <c r="I160" s="150"/>
      <c r="J160" s="205" t="s">
        <v>452</v>
      </c>
      <c r="K160" s="93"/>
      <c r="L160" s="93"/>
    </row>
    <row r="161" spans="1:12" s="80" customFormat="1" ht="12.75">
      <c r="A161" s="203"/>
      <c r="B161" s="129" t="s">
        <v>293</v>
      </c>
      <c r="C161" s="281" t="s">
        <v>294</v>
      </c>
      <c r="D161" s="116">
        <v>999150</v>
      </c>
      <c r="E161" s="116">
        <v>0</v>
      </c>
      <c r="F161" s="114">
        <v>999150</v>
      </c>
      <c r="G161" s="214"/>
      <c r="H161" s="149" t="s">
        <v>402</v>
      </c>
      <c r="I161" s="150" t="s">
        <v>466</v>
      </c>
      <c r="J161" s="205">
        <v>999150</v>
      </c>
      <c r="K161" s="93"/>
      <c r="L161" s="93"/>
    </row>
    <row r="162" spans="1:12" s="80" customFormat="1" ht="12.75">
      <c r="A162" s="209"/>
      <c r="B162" s="231" t="s">
        <v>4</v>
      </c>
      <c r="C162" s="285" t="s">
        <v>5</v>
      </c>
      <c r="D162" s="121">
        <v>1000000</v>
      </c>
      <c r="E162" s="121">
        <v>0</v>
      </c>
      <c r="F162" s="232">
        <v>1000000</v>
      </c>
      <c r="G162" s="215"/>
      <c r="H162" s="211" t="s">
        <v>402</v>
      </c>
      <c r="I162" s="158" t="s">
        <v>466</v>
      </c>
      <c r="J162" s="163">
        <v>1000000</v>
      </c>
      <c r="K162" s="93"/>
      <c r="L162" s="93"/>
    </row>
    <row r="163" spans="1:12" s="80" customFormat="1" ht="12.75">
      <c r="A163" s="203"/>
      <c r="B163" s="129"/>
      <c r="C163" s="281"/>
      <c r="D163" s="116"/>
      <c r="E163" s="116"/>
      <c r="F163" s="114"/>
      <c r="G163" s="214"/>
      <c r="H163" s="149"/>
      <c r="I163" s="150"/>
      <c r="J163" s="205"/>
      <c r="K163" s="93"/>
      <c r="L163" s="93"/>
    </row>
    <row r="164" spans="1:12" s="80" customFormat="1" ht="12.75">
      <c r="A164" s="225" t="s">
        <v>174</v>
      </c>
      <c r="B164" s="240" t="s">
        <v>191</v>
      </c>
      <c r="C164" s="118" t="s">
        <v>192</v>
      </c>
      <c r="D164" s="120">
        <v>14674.23</v>
      </c>
      <c r="E164" s="120">
        <v>0</v>
      </c>
      <c r="F164" s="120">
        <v>14674.23</v>
      </c>
      <c r="G164" s="217"/>
      <c r="H164" s="650" t="s">
        <v>468</v>
      </c>
      <c r="I164" s="650"/>
      <c r="J164" s="156">
        <v>14674.23</v>
      </c>
      <c r="K164" s="93"/>
      <c r="L164" s="93"/>
    </row>
    <row r="165" spans="1:12" s="80" customFormat="1" ht="12.75">
      <c r="A165" s="203"/>
      <c r="B165" s="147" t="s">
        <v>209</v>
      </c>
      <c r="C165" s="76" t="s">
        <v>210</v>
      </c>
      <c r="D165" s="181">
        <v>14674.23</v>
      </c>
      <c r="E165" s="181">
        <v>0</v>
      </c>
      <c r="F165" s="151">
        <v>14674.23</v>
      </c>
      <c r="G165" s="214"/>
      <c r="H165" s="147" t="s">
        <v>397</v>
      </c>
      <c r="I165" s="76" t="s">
        <v>210</v>
      </c>
      <c r="J165" s="204">
        <v>14674.23</v>
      </c>
      <c r="K165" s="93"/>
      <c r="L165" s="93"/>
    </row>
    <row r="166" spans="1:12" s="80" customFormat="1" ht="12.75">
      <c r="A166" s="209"/>
      <c r="B166" s="231" t="s">
        <v>213</v>
      </c>
      <c r="C166" s="304" t="s">
        <v>214</v>
      </c>
      <c r="D166" s="121">
        <v>14674.23</v>
      </c>
      <c r="E166" s="121">
        <v>0</v>
      </c>
      <c r="F166" s="232">
        <v>14674.23</v>
      </c>
      <c r="G166" s="215"/>
      <c r="H166" s="211" t="s">
        <v>398</v>
      </c>
      <c r="I166" s="158" t="s">
        <v>399</v>
      </c>
      <c r="J166" s="163">
        <v>14674.23</v>
      </c>
      <c r="K166" s="93"/>
      <c r="L166" s="93"/>
    </row>
    <row r="167" spans="1:12" s="80" customFormat="1" ht="12.75">
      <c r="A167" s="77"/>
      <c r="B167" s="129"/>
      <c r="C167" s="56"/>
      <c r="D167" s="116"/>
      <c r="E167" s="116"/>
      <c r="F167" s="162"/>
      <c r="G167" s="93"/>
      <c r="H167" s="93"/>
      <c r="I167" s="93"/>
      <c r="J167" s="113"/>
      <c r="K167" s="93"/>
      <c r="L167" s="93"/>
    </row>
    <row r="168" spans="1:12" s="80" customFormat="1" ht="12.75">
      <c r="A168" s="225" t="s">
        <v>174</v>
      </c>
      <c r="B168" s="240" t="s">
        <v>194</v>
      </c>
      <c r="C168" s="118" t="s">
        <v>195</v>
      </c>
      <c r="D168" s="120">
        <v>1108148.99</v>
      </c>
      <c r="E168" s="120">
        <v>24506.89</v>
      </c>
      <c r="F168" s="230">
        <v>1132655.88</v>
      </c>
      <c r="G168" s="217"/>
      <c r="H168" s="650" t="s">
        <v>468</v>
      </c>
      <c r="I168" s="650"/>
      <c r="J168" s="156">
        <v>1132655.88</v>
      </c>
      <c r="K168" s="93"/>
      <c r="L168" s="93"/>
    </row>
    <row r="169" spans="1:12" s="80" customFormat="1" ht="12.75">
      <c r="A169" s="203"/>
      <c r="B169" s="147" t="s">
        <v>227</v>
      </c>
      <c r="C169" s="76" t="s">
        <v>228</v>
      </c>
      <c r="D169" s="181">
        <v>1108148.99</v>
      </c>
      <c r="E169" s="181">
        <v>0</v>
      </c>
      <c r="F169" s="151">
        <v>1108148.99</v>
      </c>
      <c r="G169" s="214"/>
      <c r="H169" s="147" t="s">
        <v>402</v>
      </c>
      <c r="I169" s="76" t="s">
        <v>403</v>
      </c>
      <c r="J169" s="204">
        <v>1132655.88</v>
      </c>
      <c r="K169" s="93"/>
      <c r="L169" s="93"/>
    </row>
    <row r="170" spans="1:12" s="80" customFormat="1" ht="12.75">
      <c r="A170" s="203"/>
      <c r="B170" s="129" t="s">
        <v>269</v>
      </c>
      <c r="C170" s="281" t="s">
        <v>270</v>
      </c>
      <c r="D170" s="116">
        <v>1108148.99</v>
      </c>
      <c r="E170" s="116">
        <v>0</v>
      </c>
      <c r="F170" s="114">
        <v>1108148.99</v>
      </c>
      <c r="G170" s="214"/>
      <c r="H170" s="149" t="s">
        <v>402</v>
      </c>
      <c r="I170" s="150" t="s">
        <v>466</v>
      </c>
      <c r="J170" s="205">
        <v>1108148.99</v>
      </c>
      <c r="K170" s="93"/>
      <c r="L170" s="93"/>
    </row>
    <row r="171" spans="1:12" s="80" customFormat="1" ht="12.75">
      <c r="A171" s="203"/>
      <c r="B171" s="147" t="s">
        <v>289</v>
      </c>
      <c r="C171" s="76" t="s">
        <v>290</v>
      </c>
      <c r="D171" s="181">
        <v>0</v>
      </c>
      <c r="E171" s="181">
        <v>24506.89</v>
      </c>
      <c r="F171" s="151">
        <v>24506.89</v>
      </c>
      <c r="G171" s="214"/>
      <c r="H171" s="149"/>
      <c r="I171" s="150"/>
      <c r="J171" s="205" t="s">
        <v>452</v>
      </c>
      <c r="K171" s="93"/>
      <c r="L171" s="93"/>
    </row>
    <row r="172" spans="1:12" s="80" customFormat="1" ht="12.75">
      <c r="A172" s="203"/>
      <c r="B172" s="129" t="s">
        <v>14</v>
      </c>
      <c r="C172" s="200" t="s">
        <v>15</v>
      </c>
      <c r="D172" s="116">
        <v>0</v>
      </c>
      <c r="E172" s="116">
        <v>24506.89</v>
      </c>
      <c r="F172" s="114">
        <v>24506.89</v>
      </c>
      <c r="G172" s="214"/>
      <c r="H172" s="149" t="s">
        <v>402</v>
      </c>
      <c r="I172" s="150" t="s">
        <v>466</v>
      </c>
      <c r="J172" s="205">
        <v>24506.89</v>
      </c>
      <c r="K172" s="93"/>
      <c r="L172" s="93"/>
    </row>
    <row r="173" spans="1:12" s="80" customFormat="1" ht="12.75">
      <c r="A173" s="143"/>
      <c r="B173" s="144"/>
      <c r="C173" s="143"/>
      <c r="D173" s="143"/>
      <c r="E173" s="145"/>
      <c r="F173" s="183" t="s">
        <v>452</v>
      </c>
      <c r="G173" s="93"/>
      <c r="H173" s="149"/>
      <c r="I173" s="150"/>
      <c r="J173" s="162" t="s">
        <v>452</v>
      </c>
      <c r="K173" s="93"/>
      <c r="L173" s="93"/>
    </row>
    <row r="174" spans="1:12" s="80" customFormat="1" ht="12.75">
      <c r="A174" s="225" t="s">
        <v>174</v>
      </c>
      <c r="B174" s="240" t="s">
        <v>198</v>
      </c>
      <c r="C174" s="118" t="s">
        <v>199</v>
      </c>
      <c r="D174" s="120">
        <v>1500000</v>
      </c>
      <c r="E174" s="120">
        <v>4000000</v>
      </c>
      <c r="F174" s="230">
        <v>5500000</v>
      </c>
      <c r="G174" s="217"/>
      <c r="H174" s="650" t="s">
        <v>468</v>
      </c>
      <c r="I174" s="650"/>
      <c r="J174" s="156">
        <v>5500000</v>
      </c>
      <c r="K174" s="93"/>
      <c r="L174" s="93"/>
    </row>
    <row r="175" spans="1:12" s="80" customFormat="1" ht="12.75">
      <c r="A175" s="203"/>
      <c r="B175" s="147" t="s">
        <v>227</v>
      </c>
      <c r="C175" s="76" t="s">
        <v>228</v>
      </c>
      <c r="D175" s="181">
        <v>1500000</v>
      </c>
      <c r="E175" s="181">
        <v>3500000</v>
      </c>
      <c r="F175" s="181">
        <v>5000000</v>
      </c>
      <c r="G175" s="214"/>
      <c r="H175" s="147" t="s">
        <v>402</v>
      </c>
      <c r="I175" s="76" t="s">
        <v>403</v>
      </c>
      <c r="J175" s="204">
        <v>5500000</v>
      </c>
      <c r="K175" s="93"/>
      <c r="L175" s="93"/>
    </row>
    <row r="176" spans="1:12" s="80" customFormat="1" ht="12.75">
      <c r="A176" s="203"/>
      <c r="B176" s="129" t="s">
        <v>230</v>
      </c>
      <c r="C176" s="281" t="s">
        <v>231</v>
      </c>
      <c r="D176" s="116">
        <v>1500000</v>
      </c>
      <c r="E176" s="116">
        <v>3500000</v>
      </c>
      <c r="F176" s="114">
        <v>5000000</v>
      </c>
      <c r="G176" s="214"/>
      <c r="H176" s="149" t="s">
        <v>402</v>
      </c>
      <c r="I176" s="150" t="s">
        <v>466</v>
      </c>
      <c r="J176" s="205">
        <v>5000000</v>
      </c>
      <c r="K176" s="93"/>
      <c r="L176" s="93"/>
    </row>
    <row r="177" spans="1:12" s="80" customFormat="1" ht="12.75">
      <c r="A177" s="203"/>
      <c r="B177" s="147" t="s">
        <v>289</v>
      </c>
      <c r="C177" s="76" t="s">
        <v>290</v>
      </c>
      <c r="D177" s="181">
        <v>0</v>
      </c>
      <c r="E177" s="181">
        <v>500000</v>
      </c>
      <c r="F177" s="151">
        <v>500000</v>
      </c>
      <c r="G177" s="214"/>
      <c r="H177" s="149"/>
      <c r="I177" s="150"/>
      <c r="J177" s="205"/>
      <c r="K177" s="93"/>
      <c r="L177" s="93"/>
    </row>
    <row r="178" spans="1:12" s="80" customFormat="1" ht="12.75">
      <c r="A178" s="209"/>
      <c r="B178" s="231" t="s">
        <v>302</v>
      </c>
      <c r="C178" s="285" t="s">
        <v>303</v>
      </c>
      <c r="D178" s="121">
        <v>0</v>
      </c>
      <c r="E178" s="121">
        <v>500000</v>
      </c>
      <c r="F178" s="232">
        <v>500000</v>
      </c>
      <c r="G178" s="215"/>
      <c r="H178" s="211" t="s">
        <v>402</v>
      </c>
      <c r="I178" s="158" t="s">
        <v>466</v>
      </c>
      <c r="J178" s="163">
        <v>500000</v>
      </c>
      <c r="K178" s="93"/>
      <c r="L178" s="93"/>
    </row>
    <row r="179" spans="1:12" s="80" customFormat="1" ht="12.75">
      <c r="A179" s="143"/>
      <c r="B179" s="144"/>
      <c r="C179" s="143"/>
      <c r="D179" s="143"/>
      <c r="E179" s="145"/>
      <c r="F179" s="183" t="s">
        <v>452</v>
      </c>
      <c r="G179" s="93"/>
      <c r="H179" s="93"/>
      <c r="I179" s="93"/>
      <c r="J179" s="113" t="s">
        <v>452</v>
      </c>
      <c r="K179" s="93"/>
      <c r="L179" s="93"/>
    </row>
    <row r="180" spans="1:12" s="80" customFormat="1" ht="25.5">
      <c r="A180" s="225" t="s">
        <v>174</v>
      </c>
      <c r="B180" s="240" t="s">
        <v>201</v>
      </c>
      <c r="C180" s="241" t="s">
        <v>204</v>
      </c>
      <c r="D180" s="120">
        <v>0</v>
      </c>
      <c r="E180" s="120">
        <v>2000000</v>
      </c>
      <c r="F180" s="230">
        <v>2000000</v>
      </c>
      <c r="G180" s="217"/>
      <c r="H180" s="650" t="s">
        <v>468</v>
      </c>
      <c r="I180" s="650"/>
      <c r="J180" s="156">
        <v>2000000</v>
      </c>
      <c r="K180" s="93"/>
      <c r="L180" s="93"/>
    </row>
    <row r="181" spans="1:12" s="80" customFormat="1" ht="12.75">
      <c r="A181" s="203"/>
      <c r="B181" s="147" t="s">
        <v>299</v>
      </c>
      <c r="C181" s="76" t="s">
        <v>290</v>
      </c>
      <c r="D181" s="181">
        <v>0</v>
      </c>
      <c r="E181" s="181">
        <v>2000000</v>
      </c>
      <c r="F181" s="151">
        <v>2000000</v>
      </c>
      <c r="G181" s="214"/>
      <c r="H181" s="147" t="s">
        <v>402</v>
      </c>
      <c r="I181" s="76" t="s">
        <v>403</v>
      </c>
      <c r="J181" s="204">
        <v>2000000</v>
      </c>
      <c r="K181" s="93"/>
      <c r="L181" s="93"/>
    </row>
    <row r="182" spans="1:12" s="80" customFormat="1" ht="12.75">
      <c r="A182" s="209"/>
      <c r="B182" s="231" t="s">
        <v>293</v>
      </c>
      <c r="C182" s="285" t="s">
        <v>294</v>
      </c>
      <c r="D182" s="121">
        <v>0</v>
      </c>
      <c r="E182" s="121">
        <v>2000000</v>
      </c>
      <c r="F182" s="232">
        <v>2000000</v>
      </c>
      <c r="G182" s="215"/>
      <c r="H182" s="211" t="s">
        <v>402</v>
      </c>
      <c r="I182" s="158" t="s">
        <v>466</v>
      </c>
      <c r="J182" s="163">
        <v>2000000</v>
      </c>
      <c r="K182" s="93"/>
      <c r="L182" s="93"/>
    </row>
    <row r="183" spans="1:12" s="80" customFormat="1" ht="6" customHeight="1" thickBot="1">
      <c r="A183" s="143"/>
      <c r="B183" s="144"/>
      <c r="C183" s="143"/>
      <c r="D183" s="143"/>
      <c r="E183" s="145"/>
      <c r="F183" s="183" t="s">
        <v>452</v>
      </c>
      <c r="G183" s="93"/>
      <c r="H183" s="93"/>
      <c r="I183" s="93"/>
      <c r="J183" s="113" t="s">
        <v>452</v>
      </c>
      <c r="K183" s="93"/>
      <c r="L183" s="93"/>
    </row>
    <row r="184" spans="1:12" s="80" customFormat="1" ht="15" thickBot="1">
      <c r="A184" s="219"/>
      <c r="B184" s="220"/>
      <c r="C184" s="224" t="s">
        <v>329</v>
      </c>
      <c r="D184" s="221">
        <v>40310074.67</v>
      </c>
      <c r="E184" s="221">
        <v>23815450.990000002</v>
      </c>
      <c r="F184" s="221">
        <v>64125525.660000004</v>
      </c>
      <c r="G184" s="223"/>
      <c r="H184" s="663" t="s">
        <v>329</v>
      </c>
      <c r="I184" s="663"/>
      <c r="J184" s="221">
        <v>64125525.65999999</v>
      </c>
      <c r="K184" s="93"/>
      <c r="L184" s="93"/>
    </row>
    <row r="185" spans="2:12" s="80" customFormat="1" ht="11.25" customHeight="1" thickBot="1">
      <c r="B185" s="79"/>
      <c r="E185" s="85"/>
      <c r="F185" s="91" t="s">
        <v>452</v>
      </c>
      <c r="G185" s="93"/>
      <c r="H185" s="93"/>
      <c r="I185" s="93"/>
      <c r="J185" s="113" t="s">
        <v>452</v>
      </c>
      <c r="K185" s="93"/>
      <c r="L185" s="93"/>
    </row>
    <row r="186" spans="1:12" s="80" customFormat="1" ht="16.5" thickBot="1">
      <c r="A186" s="660" t="s">
        <v>205</v>
      </c>
      <c r="B186" s="661"/>
      <c r="C186" s="661"/>
      <c r="D186" s="661"/>
      <c r="E186" s="661"/>
      <c r="F186" s="154"/>
      <c r="G186" s="93"/>
      <c r="H186" s="93"/>
      <c r="I186" s="93"/>
      <c r="J186" s="162" t="s">
        <v>452</v>
      </c>
      <c r="K186" s="93"/>
      <c r="L186" s="93"/>
    </row>
    <row r="187" spans="1:12" s="57" customFormat="1" ht="9.75" customHeight="1" thickBot="1">
      <c r="A187" s="64"/>
      <c r="B187" s="64"/>
      <c r="C187" s="64"/>
      <c r="D187" s="64"/>
      <c r="E187" s="64"/>
      <c r="F187" s="190" t="s">
        <v>452</v>
      </c>
      <c r="G187" s="95"/>
      <c r="H187" s="95"/>
      <c r="I187" s="95"/>
      <c r="J187" s="164" t="s">
        <v>452</v>
      </c>
      <c r="K187" s="95"/>
      <c r="L187" s="95"/>
    </row>
    <row r="188" spans="1:12" s="57" customFormat="1" ht="17.25" customHeight="1" thickBot="1">
      <c r="A188" s="123" t="s">
        <v>206</v>
      </c>
      <c r="B188" s="242" t="s">
        <v>166</v>
      </c>
      <c r="C188" s="124" t="s">
        <v>133</v>
      </c>
      <c r="D188" s="243">
        <v>0</v>
      </c>
      <c r="E188" s="243">
        <v>6599698.0600000005</v>
      </c>
      <c r="F188" s="243">
        <v>6599698.0600000005</v>
      </c>
      <c r="G188" s="244"/>
      <c r="H188" s="665" t="s">
        <v>133</v>
      </c>
      <c r="I188" s="665"/>
      <c r="J188" s="243">
        <v>6599698.0600000005</v>
      </c>
      <c r="K188" s="95"/>
      <c r="L188" s="95"/>
    </row>
    <row r="189" spans="1:12" s="57" customFormat="1" ht="9.75" customHeight="1">
      <c r="A189" s="191"/>
      <c r="B189" s="129"/>
      <c r="C189" s="56"/>
      <c r="D189" s="114"/>
      <c r="E189" s="58"/>
      <c r="F189" s="165" t="s">
        <v>452</v>
      </c>
      <c r="G189" s="95"/>
      <c r="H189" s="95"/>
      <c r="I189" s="95"/>
      <c r="J189" s="164" t="s">
        <v>452</v>
      </c>
      <c r="K189" s="95"/>
      <c r="L189" s="95"/>
    </row>
    <row r="190" spans="1:12" s="57" customFormat="1" ht="25.5">
      <c r="A190" s="245" t="s">
        <v>207</v>
      </c>
      <c r="B190" s="246" t="s">
        <v>537</v>
      </c>
      <c r="C190" s="97" t="s">
        <v>592</v>
      </c>
      <c r="D190" s="230">
        <v>0</v>
      </c>
      <c r="E190" s="230">
        <v>3599698.06</v>
      </c>
      <c r="F190" s="230">
        <v>3599698.06</v>
      </c>
      <c r="G190" s="248"/>
      <c r="H190" s="650" t="s">
        <v>469</v>
      </c>
      <c r="I190" s="650"/>
      <c r="J190" s="156">
        <v>3599698.06</v>
      </c>
      <c r="K190" s="95"/>
      <c r="L190" s="95"/>
    </row>
    <row r="191" spans="1:12" s="57" customFormat="1" ht="12.75">
      <c r="A191" s="247"/>
      <c r="B191" s="192" t="s">
        <v>24</v>
      </c>
      <c r="C191" s="193" t="s">
        <v>25</v>
      </c>
      <c r="D191" s="194">
        <v>0</v>
      </c>
      <c r="E191" s="194">
        <v>3599698.06</v>
      </c>
      <c r="F191" s="194">
        <v>3599698.06</v>
      </c>
      <c r="G191" s="238"/>
      <c r="H191" s="147" t="s">
        <v>426</v>
      </c>
      <c r="I191" s="76" t="s">
        <v>427</v>
      </c>
      <c r="J191" s="204">
        <v>3599698.06</v>
      </c>
      <c r="K191" s="95"/>
      <c r="L191" s="95"/>
    </row>
    <row r="192" spans="1:12" s="57" customFormat="1" ht="12.75">
      <c r="A192" s="209"/>
      <c r="B192" s="231" t="s">
        <v>65</v>
      </c>
      <c r="C192" s="287" t="s">
        <v>66</v>
      </c>
      <c r="D192" s="121">
        <v>0</v>
      </c>
      <c r="E192" s="121">
        <v>3599698.06</v>
      </c>
      <c r="F192" s="232">
        <v>3599698.06</v>
      </c>
      <c r="G192" s="249"/>
      <c r="H192" s="211" t="s">
        <v>432</v>
      </c>
      <c r="I192" s="158" t="s">
        <v>433</v>
      </c>
      <c r="J192" s="163">
        <v>3599698.06</v>
      </c>
      <c r="K192" s="95"/>
      <c r="L192" s="95"/>
    </row>
    <row r="193" spans="1:12" s="57" customFormat="1" ht="12" customHeight="1">
      <c r="A193" s="191"/>
      <c r="B193" s="129"/>
      <c r="C193" s="56"/>
      <c r="D193" s="114"/>
      <c r="E193" s="58"/>
      <c r="F193" s="165" t="s">
        <v>452</v>
      </c>
      <c r="G193" s="95"/>
      <c r="H193" s="95"/>
      <c r="I193" s="95"/>
      <c r="J193" s="164" t="s">
        <v>452</v>
      </c>
      <c r="K193" s="95"/>
      <c r="L193" s="95"/>
    </row>
    <row r="194" spans="1:12" s="57" customFormat="1" ht="25.5">
      <c r="A194" s="245" t="s">
        <v>207</v>
      </c>
      <c r="B194" s="246" t="s">
        <v>538</v>
      </c>
      <c r="C194" s="97" t="s">
        <v>555</v>
      </c>
      <c r="D194" s="230">
        <v>0</v>
      </c>
      <c r="E194" s="230">
        <v>3000000</v>
      </c>
      <c r="F194" s="230">
        <v>3000000</v>
      </c>
      <c r="G194" s="248"/>
      <c r="H194" s="650" t="s">
        <v>469</v>
      </c>
      <c r="I194" s="650"/>
      <c r="J194" s="156">
        <v>3000000</v>
      </c>
      <c r="K194" s="95"/>
      <c r="L194" s="95"/>
    </row>
    <row r="195" spans="1:12" s="57" customFormat="1" ht="12.75">
      <c r="A195" s="247"/>
      <c r="B195" s="192" t="s">
        <v>24</v>
      </c>
      <c r="C195" s="193" t="s">
        <v>25</v>
      </c>
      <c r="D195" s="151">
        <v>0</v>
      </c>
      <c r="E195" s="151">
        <v>3000000</v>
      </c>
      <c r="F195" s="151">
        <v>3000000</v>
      </c>
      <c r="G195" s="238"/>
      <c r="H195" s="147" t="s">
        <v>417</v>
      </c>
      <c r="I195" s="76" t="s">
        <v>418</v>
      </c>
      <c r="J195" s="204">
        <v>3000000</v>
      </c>
      <c r="K195" s="95"/>
      <c r="L195" s="95"/>
    </row>
    <row r="196" spans="1:12" s="57" customFormat="1" ht="12.75">
      <c r="A196" s="209"/>
      <c r="B196" s="231" t="s">
        <v>55</v>
      </c>
      <c r="C196" s="287" t="s">
        <v>56</v>
      </c>
      <c r="D196" s="121">
        <v>0</v>
      </c>
      <c r="E196" s="121">
        <v>3000000</v>
      </c>
      <c r="F196" s="232">
        <v>3000000</v>
      </c>
      <c r="G196" s="249"/>
      <c r="H196" s="211" t="s">
        <v>419</v>
      </c>
      <c r="I196" s="158" t="s">
        <v>420</v>
      </c>
      <c r="J196" s="163">
        <v>3000000</v>
      </c>
      <c r="K196" s="95"/>
      <c r="L196" s="95"/>
    </row>
    <row r="197" spans="1:12" s="57" customFormat="1" ht="12" customHeight="1" thickBot="1">
      <c r="A197" s="191"/>
      <c r="B197" s="129"/>
      <c r="C197" s="56"/>
      <c r="D197" s="114"/>
      <c r="E197" s="58"/>
      <c r="F197" s="165" t="s">
        <v>452</v>
      </c>
      <c r="G197" s="95"/>
      <c r="H197" s="95"/>
      <c r="I197" s="95"/>
      <c r="J197" s="164" t="s">
        <v>452</v>
      </c>
      <c r="K197" s="95"/>
      <c r="L197" s="95"/>
    </row>
    <row r="198" spans="1:12" s="80" customFormat="1" ht="18.75" customHeight="1" thickBot="1">
      <c r="A198" s="251" t="s">
        <v>206</v>
      </c>
      <c r="B198" s="252" t="s">
        <v>168</v>
      </c>
      <c r="C198" s="253" t="s">
        <v>122</v>
      </c>
      <c r="D198" s="254">
        <v>152957889.52</v>
      </c>
      <c r="E198" s="254">
        <v>62135865.82</v>
      </c>
      <c r="F198" s="254">
        <v>215093755.34</v>
      </c>
      <c r="G198" s="244"/>
      <c r="H198" s="666" t="s">
        <v>122</v>
      </c>
      <c r="I198" s="666"/>
      <c r="J198" s="255">
        <v>215093755.34</v>
      </c>
      <c r="K198" s="95"/>
      <c r="L198" s="95"/>
    </row>
    <row r="199" spans="1:12" s="80" customFormat="1" ht="9.75" customHeight="1">
      <c r="A199" s="77"/>
      <c r="B199" s="79"/>
      <c r="C199" s="174"/>
      <c r="D199" s="85"/>
      <c r="E199" s="85"/>
      <c r="F199" s="91" t="s">
        <v>452</v>
      </c>
      <c r="G199" s="95"/>
      <c r="H199" s="95"/>
      <c r="I199" s="95"/>
      <c r="J199" s="164" t="s">
        <v>452</v>
      </c>
      <c r="K199" s="95"/>
      <c r="L199" s="95"/>
    </row>
    <row r="200" spans="1:12" s="80" customFormat="1" ht="20.25" customHeight="1">
      <c r="A200" s="261" t="s">
        <v>208</v>
      </c>
      <c r="B200" s="262" t="s">
        <v>327</v>
      </c>
      <c r="C200" s="81" t="s">
        <v>359</v>
      </c>
      <c r="D200" s="230">
        <v>0</v>
      </c>
      <c r="E200" s="230">
        <v>27500000</v>
      </c>
      <c r="F200" s="230">
        <v>27500000</v>
      </c>
      <c r="G200" s="259"/>
      <c r="H200" s="650" t="s">
        <v>469</v>
      </c>
      <c r="I200" s="650"/>
      <c r="J200" s="156">
        <v>27500000</v>
      </c>
      <c r="K200" s="96"/>
      <c r="L200" s="96"/>
    </row>
    <row r="201" spans="1:12" s="80" customFormat="1" ht="12.75">
      <c r="A201" s="247"/>
      <c r="B201" s="147" t="s">
        <v>209</v>
      </c>
      <c r="C201" s="76" t="s">
        <v>210</v>
      </c>
      <c r="D201" s="151">
        <v>0</v>
      </c>
      <c r="E201" s="151">
        <v>2000000</v>
      </c>
      <c r="F201" s="151">
        <v>2000000</v>
      </c>
      <c r="G201" s="250"/>
      <c r="H201" s="147" t="s">
        <v>417</v>
      </c>
      <c r="I201" s="76" t="s">
        <v>418</v>
      </c>
      <c r="J201" s="204">
        <v>12000000</v>
      </c>
      <c r="K201" s="96"/>
      <c r="L201" s="96"/>
    </row>
    <row r="202" spans="1:12" s="80" customFormat="1" ht="12.75">
      <c r="A202" s="247"/>
      <c r="B202" s="129" t="s">
        <v>213</v>
      </c>
      <c r="C202" s="281" t="s">
        <v>214</v>
      </c>
      <c r="D202" s="114">
        <v>0</v>
      </c>
      <c r="E202" s="55">
        <v>2000000</v>
      </c>
      <c r="F202" s="162">
        <v>2000000</v>
      </c>
      <c r="G202" s="250"/>
      <c r="H202" s="149" t="s">
        <v>421</v>
      </c>
      <c r="I202" s="150" t="s">
        <v>148</v>
      </c>
      <c r="J202" s="170">
        <v>2000000</v>
      </c>
      <c r="K202" s="96"/>
      <c r="L202" s="96"/>
    </row>
    <row r="203" spans="1:12" s="80" customFormat="1" ht="12.75">
      <c r="A203" s="247"/>
      <c r="B203" s="147" t="s">
        <v>227</v>
      </c>
      <c r="C203" s="76" t="s">
        <v>228</v>
      </c>
      <c r="D203" s="151">
        <v>0</v>
      </c>
      <c r="E203" s="151">
        <v>10000000</v>
      </c>
      <c r="F203" s="151">
        <v>10000000</v>
      </c>
      <c r="G203" s="250"/>
      <c r="H203" s="149"/>
      <c r="I203" s="150"/>
      <c r="J203" s="170"/>
      <c r="K203" s="96"/>
      <c r="L203" s="96"/>
    </row>
    <row r="204" spans="1:12" s="80" customFormat="1" ht="12.75">
      <c r="A204" s="247"/>
      <c r="B204" s="129" t="s">
        <v>247</v>
      </c>
      <c r="C204" s="281" t="s">
        <v>248</v>
      </c>
      <c r="D204" s="114">
        <v>0</v>
      </c>
      <c r="E204" s="114">
        <v>10000000</v>
      </c>
      <c r="F204" s="162">
        <v>10000000</v>
      </c>
      <c r="G204" s="250"/>
      <c r="H204" s="149" t="s">
        <v>421</v>
      </c>
      <c r="I204" s="150" t="s">
        <v>148</v>
      </c>
      <c r="J204" s="170">
        <v>10000000</v>
      </c>
      <c r="K204" s="96"/>
      <c r="L204" s="96"/>
    </row>
    <row r="205" spans="1:12" s="80" customFormat="1" ht="12.75">
      <c r="A205" s="247"/>
      <c r="B205" s="147" t="s">
        <v>89</v>
      </c>
      <c r="C205" s="76" t="s">
        <v>90</v>
      </c>
      <c r="D205" s="151">
        <v>0</v>
      </c>
      <c r="E205" s="151">
        <v>15500000</v>
      </c>
      <c r="F205" s="151">
        <v>15500000</v>
      </c>
      <c r="G205" s="250"/>
      <c r="H205" s="147">
        <v>4</v>
      </c>
      <c r="I205" s="76" t="s">
        <v>449</v>
      </c>
      <c r="J205" s="204">
        <v>15500000</v>
      </c>
      <c r="K205" s="96"/>
      <c r="L205" s="96"/>
    </row>
    <row r="206" spans="1:12" s="80" customFormat="1" ht="20.25" customHeight="1">
      <c r="A206" s="256"/>
      <c r="B206" s="210" t="s">
        <v>93</v>
      </c>
      <c r="C206" s="284" t="s">
        <v>94</v>
      </c>
      <c r="D206" s="235">
        <v>0</v>
      </c>
      <c r="E206" s="257">
        <v>15500000</v>
      </c>
      <c r="F206" s="258">
        <v>15500000</v>
      </c>
      <c r="G206" s="260"/>
      <c r="H206" s="211">
        <v>4</v>
      </c>
      <c r="I206" s="158" t="s">
        <v>467</v>
      </c>
      <c r="J206" s="157">
        <v>15500000</v>
      </c>
      <c r="K206" s="96"/>
      <c r="L206" s="96"/>
    </row>
    <row r="207" spans="1:12" s="80" customFormat="1" ht="12.75">
      <c r="A207" s="191"/>
      <c r="B207" s="129"/>
      <c r="C207" s="56"/>
      <c r="D207" s="114"/>
      <c r="E207" s="58"/>
      <c r="F207" s="165" t="s">
        <v>452</v>
      </c>
      <c r="G207" s="96"/>
      <c r="H207" s="96"/>
      <c r="I207" s="96"/>
      <c r="J207" s="165" t="s">
        <v>452</v>
      </c>
      <c r="K207" s="96"/>
      <c r="L207" s="96"/>
    </row>
    <row r="208" spans="1:12" s="80" customFormat="1" ht="25.5">
      <c r="A208" s="261" t="s">
        <v>207</v>
      </c>
      <c r="B208" s="262" t="s">
        <v>618</v>
      </c>
      <c r="C208" s="97" t="s">
        <v>608</v>
      </c>
      <c r="D208" s="230">
        <v>11000000</v>
      </c>
      <c r="E208" s="230">
        <v>0</v>
      </c>
      <c r="F208" s="230">
        <v>11000000</v>
      </c>
      <c r="G208" s="217"/>
      <c r="H208" s="650" t="s">
        <v>469</v>
      </c>
      <c r="I208" s="650"/>
      <c r="J208" s="156">
        <v>11000000</v>
      </c>
      <c r="K208" s="93"/>
      <c r="L208" s="93"/>
    </row>
    <row r="209" spans="1:12" s="80" customFormat="1" ht="12.75">
      <c r="A209" s="247"/>
      <c r="B209" s="195" t="s">
        <v>24</v>
      </c>
      <c r="C209" s="83" t="s">
        <v>25</v>
      </c>
      <c r="D209" s="194">
        <v>11000000</v>
      </c>
      <c r="E209" s="194">
        <v>0</v>
      </c>
      <c r="F209" s="194">
        <v>11000000</v>
      </c>
      <c r="G209" s="250"/>
      <c r="H209" s="147" t="s">
        <v>417</v>
      </c>
      <c r="I209" s="76" t="s">
        <v>418</v>
      </c>
      <c r="J209" s="204">
        <v>11000000</v>
      </c>
      <c r="K209" s="96"/>
      <c r="L209" s="96"/>
    </row>
    <row r="210" spans="1:12" s="80" customFormat="1" ht="12.75">
      <c r="A210" s="256"/>
      <c r="B210" s="231" t="s">
        <v>57</v>
      </c>
      <c r="C210" s="285" t="s">
        <v>58</v>
      </c>
      <c r="D210" s="229">
        <v>11000000</v>
      </c>
      <c r="E210" s="106">
        <v>0</v>
      </c>
      <c r="F210" s="169">
        <v>11000000</v>
      </c>
      <c r="G210" s="260"/>
      <c r="H210" s="211" t="s">
        <v>421</v>
      </c>
      <c r="I210" s="158" t="s">
        <v>148</v>
      </c>
      <c r="J210" s="166">
        <v>11000000</v>
      </c>
      <c r="K210" s="96"/>
      <c r="L210" s="96"/>
    </row>
    <row r="211" spans="1:12" s="80" customFormat="1" ht="12.75">
      <c r="A211" s="191"/>
      <c r="B211" s="129"/>
      <c r="C211" s="56"/>
      <c r="D211" s="114"/>
      <c r="E211" s="58"/>
      <c r="F211" s="165" t="s">
        <v>452</v>
      </c>
      <c r="G211" s="96"/>
      <c r="H211" s="96"/>
      <c r="I211" s="96"/>
      <c r="J211" s="165" t="s">
        <v>452</v>
      </c>
      <c r="K211" s="96"/>
      <c r="L211" s="96"/>
    </row>
    <row r="212" spans="1:12" s="80" customFormat="1" ht="25.5">
      <c r="A212" s="261" t="s">
        <v>207</v>
      </c>
      <c r="B212" s="262" t="s">
        <v>619</v>
      </c>
      <c r="C212" s="97" t="s">
        <v>609</v>
      </c>
      <c r="D212" s="230">
        <v>25000000</v>
      </c>
      <c r="E212" s="230">
        <v>0</v>
      </c>
      <c r="F212" s="230">
        <v>25000000</v>
      </c>
      <c r="G212" s="217"/>
      <c r="H212" s="650" t="s">
        <v>469</v>
      </c>
      <c r="I212" s="650"/>
      <c r="J212" s="156">
        <v>25000000</v>
      </c>
      <c r="K212" s="96"/>
      <c r="L212" s="96"/>
    </row>
    <row r="213" spans="1:12" s="80" customFormat="1" ht="12.75">
      <c r="A213" s="247"/>
      <c r="B213" s="195" t="s">
        <v>227</v>
      </c>
      <c r="C213" s="83" t="s">
        <v>228</v>
      </c>
      <c r="D213" s="194">
        <v>25000000</v>
      </c>
      <c r="E213" s="194">
        <v>0</v>
      </c>
      <c r="F213" s="194">
        <v>25000000</v>
      </c>
      <c r="G213" s="250"/>
      <c r="H213" s="147" t="s">
        <v>417</v>
      </c>
      <c r="I213" s="76" t="s">
        <v>418</v>
      </c>
      <c r="J213" s="204">
        <v>25000000</v>
      </c>
      <c r="K213" s="96"/>
      <c r="L213" s="96"/>
    </row>
    <row r="214" spans="1:12" s="80" customFormat="1" ht="12.75">
      <c r="A214" s="256"/>
      <c r="B214" s="231" t="s">
        <v>273</v>
      </c>
      <c r="C214" s="285" t="s">
        <v>274</v>
      </c>
      <c r="D214" s="229">
        <v>25000000</v>
      </c>
      <c r="E214" s="106">
        <v>0</v>
      </c>
      <c r="F214" s="169">
        <v>25000000</v>
      </c>
      <c r="G214" s="260"/>
      <c r="H214" s="211" t="s">
        <v>421</v>
      </c>
      <c r="I214" s="158" t="s">
        <v>148</v>
      </c>
      <c r="J214" s="166">
        <v>25000000</v>
      </c>
      <c r="K214" s="96"/>
      <c r="L214" s="96"/>
    </row>
    <row r="215" spans="1:12" s="80" customFormat="1" ht="12.75">
      <c r="A215" s="191"/>
      <c r="B215" s="129"/>
      <c r="C215" s="56"/>
      <c r="D215" s="114"/>
      <c r="E215" s="58"/>
      <c r="F215" s="165" t="s">
        <v>452</v>
      </c>
      <c r="G215" s="96"/>
      <c r="H215" s="96"/>
      <c r="I215" s="96"/>
      <c r="J215" s="165" t="s">
        <v>452</v>
      </c>
      <c r="K215" s="96"/>
      <c r="L215" s="96"/>
    </row>
    <row r="216" spans="1:12" s="80" customFormat="1" ht="18" customHeight="1">
      <c r="A216" s="261" t="s">
        <v>207</v>
      </c>
      <c r="B216" s="262" t="s">
        <v>620</v>
      </c>
      <c r="C216" s="97" t="s">
        <v>610</v>
      </c>
      <c r="D216" s="230">
        <v>59000000</v>
      </c>
      <c r="E216" s="230">
        <v>0</v>
      </c>
      <c r="F216" s="230">
        <v>59000000</v>
      </c>
      <c r="G216" s="217"/>
      <c r="H216" s="650" t="s">
        <v>469</v>
      </c>
      <c r="I216" s="650"/>
      <c r="J216" s="156">
        <v>59000000</v>
      </c>
      <c r="K216" s="96"/>
      <c r="L216" s="96"/>
    </row>
    <row r="217" spans="1:12" s="80" customFormat="1" ht="12.75">
      <c r="A217" s="247"/>
      <c r="B217" s="195" t="s">
        <v>482</v>
      </c>
      <c r="C217" s="83" t="s">
        <v>228</v>
      </c>
      <c r="D217" s="194">
        <v>59000000</v>
      </c>
      <c r="E217" s="194">
        <v>0</v>
      </c>
      <c r="F217" s="194">
        <v>59000000</v>
      </c>
      <c r="G217" s="250"/>
      <c r="H217" s="147" t="s">
        <v>417</v>
      </c>
      <c r="I217" s="76" t="s">
        <v>418</v>
      </c>
      <c r="J217" s="204">
        <v>59000000</v>
      </c>
      <c r="K217" s="96"/>
      <c r="L217" s="96"/>
    </row>
    <row r="218" spans="1:12" s="80" customFormat="1" ht="12.75">
      <c r="A218" s="256"/>
      <c r="B218" s="231" t="s">
        <v>273</v>
      </c>
      <c r="C218" s="285" t="s">
        <v>274</v>
      </c>
      <c r="D218" s="229">
        <v>59000000</v>
      </c>
      <c r="E218" s="106">
        <v>0</v>
      </c>
      <c r="F218" s="169">
        <v>59000000</v>
      </c>
      <c r="G218" s="260"/>
      <c r="H218" s="211" t="s">
        <v>421</v>
      </c>
      <c r="I218" s="158" t="s">
        <v>148</v>
      </c>
      <c r="J218" s="166">
        <v>59000000</v>
      </c>
      <c r="K218" s="96"/>
      <c r="L218" s="96"/>
    </row>
    <row r="219" spans="1:12" s="80" customFormat="1" ht="12.75">
      <c r="A219" s="191"/>
      <c r="B219" s="129"/>
      <c r="C219" s="56"/>
      <c r="D219" s="114"/>
      <c r="E219" s="58"/>
      <c r="F219" s="165" t="s">
        <v>452</v>
      </c>
      <c r="G219" s="93"/>
      <c r="H219" s="93"/>
      <c r="I219" s="93"/>
      <c r="J219" s="113" t="s">
        <v>452</v>
      </c>
      <c r="K219" s="93"/>
      <c r="L219" s="93"/>
    </row>
    <row r="220" spans="1:12" s="80" customFormat="1" ht="19.5" customHeight="1">
      <c r="A220" s="261" t="s">
        <v>207</v>
      </c>
      <c r="B220" s="262" t="s">
        <v>621</v>
      </c>
      <c r="C220" s="97" t="s">
        <v>611</v>
      </c>
      <c r="D220" s="230">
        <v>12074576.31</v>
      </c>
      <c r="E220" s="230">
        <v>0</v>
      </c>
      <c r="F220" s="230">
        <v>12074576.31</v>
      </c>
      <c r="G220" s="217"/>
      <c r="H220" s="650" t="s">
        <v>469</v>
      </c>
      <c r="I220" s="650"/>
      <c r="J220" s="156">
        <v>12074576.31</v>
      </c>
      <c r="K220" s="93"/>
      <c r="L220" s="93"/>
    </row>
    <row r="221" spans="1:12" s="80" customFormat="1" ht="12.75">
      <c r="A221" s="247"/>
      <c r="B221" s="195" t="s">
        <v>227</v>
      </c>
      <c r="C221" s="83" t="s">
        <v>228</v>
      </c>
      <c r="D221" s="194">
        <v>12074576.31</v>
      </c>
      <c r="E221" s="194">
        <v>0</v>
      </c>
      <c r="F221" s="194">
        <v>12074576.31</v>
      </c>
      <c r="G221" s="250"/>
      <c r="H221" s="147" t="s">
        <v>417</v>
      </c>
      <c r="I221" s="76" t="s">
        <v>418</v>
      </c>
      <c r="J221" s="204">
        <v>12074576.31</v>
      </c>
      <c r="K221" s="93"/>
      <c r="L221" s="93"/>
    </row>
    <row r="222" spans="1:12" s="80" customFormat="1" ht="12.75">
      <c r="A222" s="256"/>
      <c r="B222" s="231" t="s">
        <v>273</v>
      </c>
      <c r="C222" s="285" t="s">
        <v>274</v>
      </c>
      <c r="D222" s="229">
        <v>12074576.31</v>
      </c>
      <c r="E222" s="106">
        <v>0</v>
      </c>
      <c r="F222" s="169">
        <v>12074576.31</v>
      </c>
      <c r="G222" s="260"/>
      <c r="H222" s="211" t="s">
        <v>421</v>
      </c>
      <c r="I222" s="158" t="s">
        <v>148</v>
      </c>
      <c r="J222" s="166">
        <v>12074576.31</v>
      </c>
      <c r="K222" s="93"/>
      <c r="L222" s="93"/>
    </row>
    <row r="223" spans="1:12" s="80" customFormat="1" ht="12.75">
      <c r="A223" s="191"/>
      <c r="B223" s="129"/>
      <c r="C223" s="56"/>
      <c r="D223" s="114"/>
      <c r="E223" s="58"/>
      <c r="F223" s="165" t="s">
        <v>452</v>
      </c>
      <c r="G223" s="93"/>
      <c r="H223" s="93"/>
      <c r="I223" s="93"/>
      <c r="J223" s="113" t="s">
        <v>452</v>
      </c>
      <c r="K223" s="93"/>
      <c r="L223" s="93"/>
    </row>
    <row r="224" spans="1:12" s="80" customFormat="1" ht="12.75">
      <c r="A224" s="191"/>
      <c r="B224" s="129"/>
      <c r="C224" s="56"/>
      <c r="D224" s="114"/>
      <c r="E224" s="58"/>
      <c r="F224" s="165" t="s">
        <v>452</v>
      </c>
      <c r="G224" s="93"/>
      <c r="H224" s="93"/>
      <c r="I224" s="93"/>
      <c r="J224" s="113" t="s">
        <v>452</v>
      </c>
      <c r="K224" s="93"/>
      <c r="L224" s="93"/>
    </row>
    <row r="225" spans="1:12" s="80" customFormat="1" ht="12.75">
      <c r="A225" s="261" t="s">
        <v>207</v>
      </c>
      <c r="B225" s="262" t="s">
        <v>333</v>
      </c>
      <c r="C225" s="97" t="s">
        <v>612</v>
      </c>
      <c r="D225" s="230">
        <v>22000000</v>
      </c>
      <c r="E225" s="230">
        <v>0</v>
      </c>
      <c r="F225" s="230">
        <v>22000000</v>
      </c>
      <c r="G225" s="217"/>
      <c r="H225" s="650" t="s">
        <v>469</v>
      </c>
      <c r="I225" s="650"/>
      <c r="J225" s="156">
        <v>22000000</v>
      </c>
      <c r="K225" s="93"/>
      <c r="L225" s="93"/>
    </row>
    <row r="226" spans="1:12" s="80" customFormat="1" ht="12.75">
      <c r="A226" s="247"/>
      <c r="B226" s="195" t="s">
        <v>24</v>
      </c>
      <c r="C226" s="83" t="s">
        <v>25</v>
      </c>
      <c r="D226" s="194">
        <v>22000000</v>
      </c>
      <c r="E226" s="194">
        <v>0</v>
      </c>
      <c r="F226" s="194">
        <v>22000000</v>
      </c>
      <c r="G226" s="250"/>
      <c r="H226" s="147" t="s">
        <v>417</v>
      </c>
      <c r="I226" s="76" t="s">
        <v>418</v>
      </c>
      <c r="J226" s="204">
        <v>22000000</v>
      </c>
      <c r="K226" s="93"/>
      <c r="L226" s="93"/>
    </row>
    <row r="227" spans="1:12" s="80" customFormat="1" ht="12.75">
      <c r="A227" s="256"/>
      <c r="B227" s="231" t="s">
        <v>57</v>
      </c>
      <c r="C227" s="285" t="s">
        <v>58</v>
      </c>
      <c r="D227" s="229">
        <v>22000000</v>
      </c>
      <c r="E227" s="106">
        <v>0</v>
      </c>
      <c r="F227" s="169">
        <v>22000000</v>
      </c>
      <c r="G227" s="260"/>
      <c r="H227" s="211" t="s">
        <v>421</v>
      </c>
      <c r="I227" s="158" t="s">
        <v>148</v>
      </c>
      <c r="J227" s="166">
        <v>22000000</v>
      </c>
      <c r="K227" s="93"/>
      <c r="L227" s="93"/>
    </row>
    <row r="228" spans="1:12" s="80" customFormat="1" ht="12.75">
      <c r="A228" s="191"/>
      <c r="B228" s="129"/>
      <c r="C228" s="56"/>
      <c r="D228" s="114"/>
      <c r="E228" s="58"/>
      <c r="F228" s="165" t="s">
        <v>452</v>
      </c>
      <c r="G228" s="93"/>
      <c r="H228" s="93"/>
      <c r="I228" s="93"/>
      <c r="J228" s="113" t="s">
        <v>452</v>
      </c>
      <c r="K228" s="93"/>
      <c r="L228" s="93"/>
    </row>
    <row r="229" spans="1:12" s="80" customFormat="1" ht="17.25" customHeight="1">
      <c r="A229" s="261" t="s">
        <v>207</v>
      </c>
      <c r="B229" s="262" t="s">
        <v>334</v>
      </c>
      <c r="C229" s="97" t="s">
        <v>613</v>
      </c>
      <c r="D229" s="230">
        <v>12000000</v>
      </c>
      <c r="E229" s="230">
        <v>0</v>
      </c>
      <c r="F229" s="230">
        <v>12000000</v>
      </c>
      <c r="G229" s="217"/>
      <c r="H229" s="650" t="s">
        <v>469</v>
      </c>
      <c r="I229" s="650"/>
      <c r="J229" s="156">
        <v>12000000</v>
      </c>
      <c r="K229" s="93"/>
      <c r="L229" s="93"/>
    </row>
    <row r="230" spans="1:12" s="80" customFormat="1" ht="12.75">
      <c r="A230" s="247"/>
      <c r="B230" s="195" t="s">
        <v>24</v>
      </c>
      <c r="C230" s="83" t="s">
        <v>25</v>
      </c>
      <c r="D230" s="194">
        <v>12000000</v>
      </c>
      <c r="E230" s="194">
        <v>0</v>
      </c>
      <c r="F230" s="194">
        <v>12000000</v>
      </c>
      <c r="G230" s="250"/>
      <c r="H230" s="147" t="s">
        <v>417</v>
      </c>
      <c r="I230" s="76" t="s">
        <v>418</v>
      </c>
      <c r="J230" s="204">
        <v>12000000</v>
      </c>
      <c r="K230" s="93"/>
      <c r="L230" s="93"/>
    </row>
    <row r="231" spans="1:12" s="80" customFormat="1" ht="12.75">
      <c r="A231" s="256"/>
      <c r="B231" s="231" t="s">
        <v>57</v>
      </c>
      <c r="C231" s="285" t="s">
        <v>58</v>
      </c>
      <c r="D231" s="229">
        <v>12000000</v>
      </c>
      <c r="E231" s="106">
        <v>0</v>
      </c>
      <c r="F231" s="169">
        <v>12000000</v>
      </c>
      <c r="G231" s="260"/>
      <c r="H231" s="211" t="s">
        <v>421</v>
      </c>
      <c r="I231" s="158" t="s">
        <v>148</v>
      </c>
      <c r="J231" s="166">
        <v>12000000</v>
      </c>
      <c r="K231" s="93"/>
      <c r="L231" s="93"/>
    </row>
    <row r="232" spans="1:12" s="80" customFormat="1" ht="12.75">
      <c r="A232" s="191"/>
      <c r="B232" s="129"/>
      <c r="C232" s="56"/>
      <c r="D232" s="114"/>
      <c r="E232" s="58"/>
      <c r="F232" s="165" t="s">
        <v>452</v>
      </c>
      <c r="G232" s="93"/>
      <c r="H232" s="93"/>
      <c r="I232" s="93"/>
      <c r="J232" s="113" t="s">
        <v>452</v>
      </c>
      <c r="K232" s="93"/>
      <c r="L232" s="93"/>
    </row>
    <row r="233" spans="1:12" s="80" customFormat="1" ht="12.75">
      <c r="A233" s="261" t="s">
        <v>207</v>
      </c>
      <c r="B233" s="262" t="s">
        <v>369</v>
      </c>
      <c r="C233" s="81" t="s">
        <v>368</v>
      </c>
      <c r="D233" s="230">
        <v>4000000</v>
      </c>
      <c r="E233" s="230">
        <v>0</v>
      </c>
      <c r="F233" s="230">
        <v>4000000</v>
      </c>
      <c r="G233" s="217"/>
      <c r="H233" s="650" t="s">
        <v>469</v>
      </c>
      <c r="I233" s="650"/>
      <c r="J233" s="156">
        <v>4000000</v>
      </c>
      <c r="K233" s="93"/>
      <c r="L233" s="93"/>
    </row>
    <row r="234" spans="1:12" s="80" customFormat="1" ht="12.75">
      <c r="A234" s="247"/>
      <c r="B234" s="195" t="s">
        <v>24</v>
      </c>
      <c r="C234" s="83" t="s">
        <v>25</v>
      </c>
      <c r="D234" s="196">
        <v>4000000</v>
      </c>
      <c r="E234" s="196">
        <v>0</v>
      </c>
      <c r="F234" s="196">
        <v>4000000</v>
      </c>
      <c r="G234" s="250"/>
      <c r="H234" s="147" t="s">
        <v>426</v>
      </c>
      <c r="I234" s="76" t="s">
        <v>427</v>
      </c>
      <c r="J234" s="204">
        <v>4000000</v>
      </c>
      <c r="K234" s="96"/>
      <c r="L234" s="96"/>
    </row>
    <row r="235" spans="1:12" s="80" customFormat="1" ht="12.75">
      <c r="A235" s="247"/>
      <c r="B235" s="115" t="s">
        <v>43</v>
      </c>
      <c r="C235" s="281" t="s">
        <v>44</v>
      </c>
      <c r="D235" s="114">
        <v>4000000</v>
      </c>
      <c r="E235" s="58">
        <v>0</v>
      </c>
      <c r="F235" s="165">
        <v>4000000</v>
      </c>
      <c r="G235" s="250"/>
      <c r="H235" s="149" t="s">
        <v>428</v>
      </c>
      <c r="I235" s="150" t="s">
        <v>429</v>
      </c>
      <c r="J235" s="170">
        <v>4000000</v>
      </c>
      <c r="K235" s="96"/>
      <c r="L235" s="96"/>
    </row>
    <row r="236" spans="1:12" s="80" customFormat="1" ht="12.75">
      <c r="A236" s="191"/>
      <c r="B236" s="115"/>
      <c r="C236" s="281"/>
      <c r="D236" s="114"/>
      <c r="E236" s="58"/>
      <c r="F236" s="165" t="s">
        <v>452</v>
      </c>
      <c r="G236" s="96"/>
      <c r="H236" s="96"/>
      <c r="I236" s="96"/>
      <c r="J236" s="152" t="s">
        <v>452</v>
      </c>
      <c r="K236" s="96"/>
      <c r="L236" s="96"/>
    </row>
    <row r="237" spans="1:12" s="80" customFormat="1" ht="27" customHeight="1">
      <c r="A237" s="263" t="s">
        <v>207</v>
      </c>
      <c r="B237" s="264" t="s">
        <v>551</v>
      </c>
      <c r="C237" s="97" t="s">
        <v>370</v>
      </c>
      <c r="D237" s="230">
        <v>7883313.21</v>
      </c>
      <c r="E237" s="230">
        <v>0</v>
      </c>
      <c r="F237" s="230">
        <v>7883313.21</v>
      </c>
      <c r="G237" s="259"/>
      <c r="H237" s="650" t="s">
        <v>469</v>
      </c>
      <c r="I237" s="650"/>
      <c r="J237" s="156">
        <v>7883313.21</v>
      </c>
      <c r="K237" s="96"/>
      <c r="L237" s="96"/>
    </row>
    <row r="238" spans="1:12" s="80" customFormat="1" ht="12.75">
      <c r="A238" s="233"/>
      <c r="B238" s="195"/>
      <c r="C238" s="83" t="s">
        <v>228</v>
      </c>
      <c r="D238" s="194">
        <v>7883313.21</v>
      </c>
      <c r="E238" s="194">
        <v>0</v>
      </c>
      <c r="F238" s="194">
        <v>7883313.21</v>
      </c>
      <c r="G238" s="250"/>
      <c r="H238" s="147" t="s">
        <v>417</v>
      </c>
      <c r="I238" s="76" t="s">
        <v>418</v>
      </c>
      <c r="J238" s="204">
        <v>7883313.21</v>
      </c>
      <c r="K238" s="96"/>
      <c r="L238" s="96"/>
    </row>
    <row r="239" spans="1:12" s="80" customFormat="1" ht="16.5" customHeight="1">
      <c r="A239" s="256"/>
      <c r="B239" s="231" t="s">
        <v>279</v>
      </c>
      <c r="C239" s="285" t="s">
        <v>280</v>
      </c>
      <c r="D239" s="232">
        <v>7883313.21</v>
      </c>
      <c r="E239" s="106">
        <v>0</v>
      </c>
      <c r="F239" s="169">
        <v>7883313.21</v>
      </c>
      <c r="G239" s="260"/>
      <c r="H239" s="211" t="s">
        <v>421</v>
      </c>
      <c r="I239" s="158" t="s">
        <v>148</v>
      </c>
      <c r="J239" s="166">
        <v>7883313.21</v>
      </c>
      <c r="K239" s="96"/>
      <c r="L239" s="96"/>
    </row>
    <row r="240" spans="1:12" s="80" customFormat="1" ht="23.25" customHeight="1">
      <c r="A240" s="191"/>
      <c r="B240" s="115"/>
      <c r="C240" s="56"/>
      <c r="D240" s="114"/>
      <c r="E240" s="58"/>
      <c r="F240" s="165" t="s">
        <v>452</v>
      </c>
      <c r="G240" s="96"/>
      <c r="H240" s="96"/>
      <c r="I240" s="96"/>
      <c r="J240" s="152" t="s">
        <v>452</v>
      </c>
      <c r="K240" s="96"/>
      <c r="L240" s="96"/>
    </row>
    <row r="241" spans="1:12" s="80" customFormat="1" ht="25.5">
      <c r="A241" s="265" t="s">
        <v>207</v>
      </c>
      <c r="B241" s="266" t="s">
        <v>697</v>
      </c>
      <c r="C241" s="97" t="s">
        <v>562</v>
      </c>
      <c r="D241" s="230">
        <v>0</v>
      </c>
      <c r="E241" s="230">
        <v>28635865.82</v>
      </c>
      <c r="F241" s="230">
        <v>28635865.82</v>
      </c>
      <c r="G241" s="259"/>
      <c r="H241" s="650" t="s">
        <v>469</v>
      </c>
      <c r="I241" s="650"/>
      <c r="J241" s="156">
        <v>28635865.82</v>
      </c>
      <c r="K241" s="96"/>
      <c r="L241" s="96"/>
    </row>
    <row r="242" spans="1:12" s="80" customFormat="1" ht="12.75">
      <c r="A242" s="247"/>
      <c r="B242" s="195" t="s">
        <v>24</v>
      </c>
      <c r="C242" s="83" t="s">
        <v>25</v>
      </c>
      <c r="D242" s="194">
        <v>0</v>
      </c>
      <c r="E242" s="194">
        <v>28635865.82</v>
      </c>
      <c r="F242" s="194">
        <v>28635865.82</v>
      </c>
      <c r="G242" s="250"/>
      <c r="H242" s="147" t="s">
        <v>417</v>
      </c>
      <c r="I242" s="76" t="s">
        <v>418</v>
      </c>
      <c r="J242" s="204">
        <v>28635865.82</v>
      </c>
      <c r="K242" s="96"/>
      <c r="L242" s="96"/>
    </row>
    <row r="243" spans="1:12" s="80" customFormat="1" ht="16.5" customHeight="1">
      <c r="A243" s="256"/>
      <c r="B243" s="218" t="s">
        <v>57</v>
      </c>
      <c r="C243" s="288" t="s">
        <v>58</v>
      </c>
      <c r="D243" s="232">
        <v>0</v>
      </c>
      <c r="E243" s="106">
        <v>28635865.82</v>
      </c>
      <c r="F243" s="169">
        <v>28635865.82</v>
      </c>
      <c r="G243" s="260"/>
      <c r="H243" s="211" t="s">
        <v>421</v>
      </c>
      <c r="I243" s="158" t="s">
        <v>148</v>
      </c>
      <c r="J243" s="166">
        <v>28635865.82</v>
      </c>
      <c r="K243" s="96"/>
      <c r="L243" s="96"/>
    </row>
    <row r="244" spans="1:12" s="80" customFormat="1" ht="21" customHeight="1">
      <c r="A244" s="191"/>
      <c r="B244" s="115"/>
      <c r="C244" s="56"/>
      <c r="D244" s="114"/>
      <c r="E244" s="58"/>
      <c r="F244" s="165" t="s">
        <v>452</v>
      </c>
      <c r="G244" s="96"/>
      <c r="H244" s="96"/>
      <c r="I244" s="96"/>
      <c r="J244" s="152" t="s">
        <v>452</v>
      </c>
      <c r="K244" s="96"/>
      <c r="L244" s="96"/>
    </row>
    <row r="245" spans="1:12" s="80" customFormat="1" ht="25.5">
      <c r="A245" s="265" t="s">
        <v>207</v>
      </c>
      <c r="B245" s="266" t="s">
        <v>698</v>
      </c>
      <c r="C245" s="97" t="s">
        <v>699</v>
      </c>
      <c r="D245" s="230">
        <v>0</v>
      </c>
      <c r="E245" s="230">
        <v>6000000</v>
      </c>
      <c r="F245" s="230">
        <v>6000000</v>
      </c>
      <c r="G245" s="259"/>
      <c r="H245" s="650" t="s">
        <v>469</v>
      </c>
      <c r="I245" s="650"/>
      <c r="J245" s="156">
        <v>6000000</v>
      </c>
      <c r="K245" s="96"/>
      <c r="L245" s="96"/>
    </row>
    <row r="246" spans="1:12" s="80" customFormat="1" ht="12.75">
      <c r="A246" s="247"/>
      <c r="B246" s="195" t="s">
        <v>24</v>
      </c>
      <c r="C246" s="83" t="s">
        <v>25</v>
      </c>
      <c r="D246" s="194">
        <v>0</v>
      </c>
      <c r="E246" s="194">
        <v>6000000</v>
      </c>
      <c r="F246" s="194">
        <v>6000000</v>
      </c>
      <c r="G246" s="250"/>
      <c r="H246" s="147" t="s">
        <v>417</v>
      </c>
      <c r="I246" s="76" t="s">
        <v>418</v>
      </c>
      <c r="J246" s="204">
        <v>6000000</v>
      </c>
      <c r="K246" s="96"/>
      <c r="L246" s="96"/>
    </row>
    <row r="247" spans="1:12" s="80" customFormat="1" ht="19.5" customHeight="1">
      <c r="A247" s="256"/>
      <c r="B247" s="218" t="s">
        <v>57</v>
      </c>
      <c r="C247" s="288" t="s">
        <v>58</v>
      </c>
      <c r="D247" s="232">
        <v>0</v>
      </c>
      <c r="E247" s="106">
        <v>6000000</v>
      </c>
      <c r="F247" s="169">
        <v>6000000</v>
      </c>
      <c r="G247" s="260"/>
      <c r="H247" s="211" t="s">
        <v>421</v>
      </c>
      <c r="I247" s="158" t="s">
        <v>148</v>
      </c>
      <c r="J247" s="166">
        <v>6000000</v>
      </c>
      <c r="K247" s="96"/>
      <c r="L247" s="96"/>
    </row>
    <row r="248" spans="1:12" s="80" customFormat="1" ht="21.75" customHeight="1" thickBot="1">
      <c r="A248" s="191"/>
      <c r="B248" s="115"/>
      <c r="C248" s="56"/>
      <c r="D248" s="114"/>
      <c r="E248" s="58"/>
      <c r="F248" s="165" t="s">
        <v>452</v>
      </c>
      <c r="G248" s="96"/>
      <c r="H248" s="149"/>
      <c r="I248" s="150"/>
      <c r="J248" s="165" t="s">
        <v>452</v>
      </c>
      <c r="K248" s="96"/>
      <c r="L248" s="96"/>
    </row>
    <row r="249" spans="1:12" s="80" customFormat="1" ht="20.25" customHeight="1" thickBot="1">
      <c r="A249" s="267" t="s">
        <v>206</v>
      </c>
      <c r="B249" s="268" t="s">
        <v>181</v>
      </c>
      <c r="C249" s="269" t="s">
        <v>132</v>
      </c>
      <c r="D249" s="270">
        <v>105252767.22999999</v>
      </c>
      <c r="E249" s="270">
        <v>24764416.58</v>
      </c>
      <c r="F249" s="270">
        <v>130017183.81</v>
      </c>
      <c r="G249" s="223"/>
      <c r="H249" s="667" t="s">
        <v>132</v>
      </c>
      <c r="I249" s="667"/>
      <c r="J249" s="270">
        <v>130017183.81</v>
      </c>
      <c r="K249" s="93"/>
      <c r="L249" s="93"/>
    </row>
    <row r="250" spans="1:12" s="57" customFormat="1" ht="21" customHeight="1">
      <c r="A250" s="137"/>
      <c r="B250" s="168"/>
      <c r="C250" s="172"/>
      <c r="D250" s="82"/>
      <c r="E250" s="82"/>
      <c r="F250" s="152" t="s">
        <v>452</v>
      </c>
      <c r="G250" s="95"/>
      <c r="H250" s="95"/>
      <c r="I250" s="172"/>
      <c r="J250" s="152" t="s">
        <v>452</v>
      </c>
      <c r="K250" s="95"/>
      <c r="L250" s="95"/>
    </row>
    <row r="251" spans="1:12" s="80" customFormat="1" ht="19.5" customHeight="1">
      <c r="A251" s="271" t="s">
        <v>207</v>
      </c>
      <c r="B251" s="272" t="s">
        <v>193</v>
      </c>
      <c r="C251" s="97" t="s">
        <v>561</v>
      </c>
      <c r="D251" s="120">
        <v>15636282.75</v>
      </c>
      <c r="E251" s="120">
        <v>0</v>
      </c>
      <c r="F251" s="120">
        <v>15636282.75</v>
      </c>
      <c r="G251" s="275"/>
      <c r="H251" s="650" t="s">
        <v>469</v>
      </c>
      <c r="I251" s="650"/>
      <c r="J251" s="156">
        <v>15636282.75</v>
      </c>
      <c r="K251" s="93"/>
      <c r="L251" s="93"/>
    </row>
    <row r="252" spans="1:12" s="80" customFormat="1" ht="19.5" customHeight="1">
      <c r="A252" s="233"/>
      <c r="B252" s="192" t="s">
        <v>227</v>
      </c>
      <c r="C252" s="193" t="s">
        <v>228</v>
      </c>
      <c r="D252" s="197">
        <v>13636282.75</v>
      </c>
      <c r="E252" s="197">
        <v>0</v>
      </c>
      <c r="F252" s="197">
        <v>13636282.75</v>
      </c>
      <c r="G252" s="273"/>
      <c r="H252" s="147" t="s">
        <v>417</v>
      </c>
      <c r="I252" s="76" t="s">
        <v>418</v>
      </c>
      <c r="J252" s="204">
        <v>15636282.75</v>
      </c>
      <c r="K252" s="148"/>
      <c r="L252" s="93"/>
    </row>
    <row r="253" spans="1:12" s="80" customFormat="1" ht="19.5" customHeight="1">
      <c r="A253" s="233"/>
      <c r="B253" s="135" t="s">
        <v>230</v>
      </c>
      <c r="C253" s="303" t="s">
        <v>231</v>
      </c>
      <c r="D253" s="116">
        <v>13636282.75</v>
      </c>
      <c r="E253" s="58">
        <v>0</v>
      </c>
      <c r="F253" s="165">
        <v>13636282.75</v>
      </c>
      <c r="G253" s="273"/>
      <c r="H253" s="149" t="s">
        <v>424</v>
      </c>
      <c r="I253" s="150" t="s">
        <v>425</v>
      </c>
      <c r="J253" s="170">
        <v>13636282.75</v>
      </c>
      <c r="K253" s="148"/>
      <c r="L253" s="93"/>
    </row>
    <row r="254" spans="1:12" s="80" customFormat="1" ht="17.25" customHeight="1">
      <c r="A254" s="247"/>
      <c r="B254" s="192" t="s">
        <v>289</v>
      </c>
      <c r="C254" s="193" t="s">
        <v>290</v>
      </c>
      <c r="D254" s="197">
        <v>2000000</v>
      </c>
      <c r="E254" s="197">
        <v>0</v>
      </c>
      <c r="F254" s="198">
        <v>2000000</v>
      </c>
      <c r="G254" s="273"/>
      <c r="H254" s="147"/>
      <c r="I254" s="76"/>
      <c r="J254" s="204"/>
      <c r="K254" s="148"/>
      <c r="L254" s="148"/>
    </row>
    <row r="255" spans="1:12" s="80" customFormat="1" ht="18" customHeight="1">
      <c r="A255" s="256"/>
      <c r="B255" s="330" t="s">
        <v>18</v>
      </c>
      <c r="C255" s="327" t="s">
        <v>19</v>
      </c>
      <c r="D255" s="121">
        <v>2000000</v>
      </c>
      <c r="E255" s="106">
        <v>0</v>
      </c>
      <c r="F255" s="169">
        <v>2000000</v>
      </c>
      <c r="G255" s="274"/>
      <c r="H255" s="211" t="s">
        <v>424</v>
      </c>
      <c r="I255" s="158" t="s">
        <v>425</v>
      </c>
      <c r="J255" s="166">
        <v>2000000</v>
      </c>
      <c r="K255" s="148"/>
      <c r="L255" s="148"/>
    </row>
    <row r="256" spans="1:12" s="80" customFormat="1" ht="12.75">
      <c r="A256" s="191"/>
      <c r="B256" s="129"/>
      <c r="C256" s="56"/>
      <c r="D256" s="116"/>
      <c r="E256" s="58"/>
      <c r="F256" s="165" t="s">
        <v>452</v>
      </c>
      <c r="G256" s="148"/>
      <c r="H256" s="148"/>
      <c r="I256" s="148"/>
      <c r="J256" s="162" t="s">
        <v>452</v>
      </c>
      <c r="K256" s="148"/>
      <c r="L256" s="148"/>
    </row>
    <row r="257" spans="1:12" s="80" customFormat="1" ht="19.5" customHeight="1">
      <c r="A257" s="271" t="s">
        <v>207</v>
      </c>
      <c r="B257" s="272" t="s">
        <v>194</v>
      </c>
      <c r="C257" s="97" t="s">
        <v>622</v>
      </c>
      <c r="D257" s="120">
        <v>1000000</v>
      </c>
      <c r="E257" s="120">
        <v>0</v>
      </c>
      <c r="F257" s="120">
        <v>1000000</v>
      </c>
      <c r="G257" s="275"/>
      <c r="H257" s="650" t="s">
        <v>469</v>
      </c>
      <c r="I257" s="650"/>
      <c r="J257" s="156">
        <v>1000000</v>
      </c>
      <c r="K257" s="93"/>
      <c r="L257" s="93"/>
    </row>
    <row r="258" spans="1:12" s="80" customFormat="1" ht="19.5" customHeight="1">
      <c r="A258" s="233"/>
      <c r="B258" s="192" t="s">
        <v>227</v>
      </c>
      <c r="C258" s="193" t="s">
        <v>228</v>
      </c>
      <c r="D258" s="197">
        <v>725000</v>
      </c>
      <c r="E258" s="197">
        <v>0</v>
      </c>
      <c r="F258" s="197">
        <v>725000</v>
      </c>
      <c r="G258" s="273"/>
      <c r="H258" s="147" t="s">
        <v>417</v>
      </c>
      <c r="I258" s="76" t="s">
        <v>418</v>
      </c>
      <c r="J258" s="204">
        <v>1000000</v>
      </c>
      <c r="K258" s="148"/>
      <c r="L258" s="93"/>
    </row>
    <row r="259" spans="1:12" s="80" customFormat="1" ht="19.5" customHeight="1">
      <c r="A259" s="233"/>
      <c r="B259" s="135" t="s">
        <v>230</v>
      </c>
      <c r="C259" s="303" t="s">
        <v>231</v>
      </c>
      <c r="D259" s="116">
        <v>300000</v>
      </c>
      <c r="E259" s="58">
        <v>0</v>
      </c>
      <c r="F259" s="165">
        <v>300000</v>
      </c>
      <c r="G259" s="273"/>
      <c r="H259" s="149" t="s">
        <v>424</v>
      </c>
      <c r="I259" s="150" t="s">
        <v>425</v>
      </c>
      <c r="J259" s="170">
        <v>300000</v>
      </c>
      <c r="K259" s="148"/>
      <c r="L259" s="93"/>
    </row>
    <row r="260" spans="1:12" s="80" customFormat="1" ht="19.5" customHeight="1">
      <c r="A260" s="233"/>
      <c r="B260" s="282" t="s">
        <v>243</v>
      </c>
      <c r="C260" s="281" t="s">
        <v>244</v>
      </c>
      <c r="D260" s="116">
        <v>35000</v>
      </c>
      <c r="E260" s="58"/>
      <c r="F260" s="165">
        <v>35000</v>
      </c>
      <c r="G260" s="273"/>
      <c r="H260" s="149" t="s">
        <v>424</v>
      </c>
      <c r="I260" s="150" t="s">
        <v>425</v>
      </c>
      <c r="J260" s="170">
        <v>35000</v>
      </c>
      <c r="K260" s="148"/>
      <c r="L260" s="93"/>
    </row>
    <row r="261" spans="1:12" s="80" customFormat="1" ht="19.5" customHeight="1">
      <c r="A261" s="233"/>
      <c r="B261" s="135" t="s">
        <v>259</v>
      </c>
      <c r="C261" s="303" t="s">
        <v>260</v>
      </c>
      <c r="D261" s="116">
        <v>150000</v>
      </c>
      <c r="E261" s="58"/>
      <c r="F261" s="165">
        <v>150000</v>
      </c>
      <c r="G261" s="273"/>
      <c r="H261" s="149" t="s">
        <v>424</v>
      </c>
      <c r="I261" s="150" t="s">
        <v>425</v>
      </c>
      <c r="J261" s="170">
        <v>150000</v>
      </c>
      <c r="K261" s="148"/>
      <c r="L261" s="93"/>
    </row>
    <row r="262" spans="1:12" s="80" customFormat="1" ht="19.5" customHeight="1">
      <c r="A262" s="233"/>
      <c r="B262" s="135" t="s">
        <v>269</v>
      </c>
      <c r="C262" s="303" t="s">
        <v>270</v>
      </c>
      <c r="D262" s="116">
        <v>240000</v>
      </c>
      <c r="E262" s="58"/>
      <c r="F262" s="165">
        <v>240000</v>
      </c>
      <c r="G262" s="273"/>
      <c r="H262" s="149" t="s">
        <v>424</v>
      </c>
      <c r="I262" s="150" t="s">
        <v>425</v>
      </c>
      <c r="J262" s="170">
        <v>240000</v>
      </c>
      <c r="K262" s="148"/>
      <c r="L262" s="93"/>
    </row>
    <row r="263" spans="1:12" s="80" customFormat="1" ht="13.5" customHeight="1">
      <c r="A263" s="247"/>
      <c r="B263" s="192" t="s">
        <v>289</v>
      </c>
      <c r="C263" s="193" t="s">
        <v>290</v>
      </c>
      <c r="D263" s="197">
        <v>275000</v>
      </c>
      <c r="E263" s="197">
        <v>0</v>
      </c>
      <c r="F263" s="197">
        <v>275000</v>
      </c>
      <c r="G263" s="273"/>
      <c r="H263" s="149"/>
      <c r="I263" s="150"/>
      <c r="J263" s="170"/>
      <c r="K263" s="148"/>
      <c r="L263" s="148"/>
    </row>
    <row r="264" spans="1:12" s="80" customFormat="1" ht="12.75">
      <c r="A264" s="247"/>
      <c r="B264" s="135" t="s">
        <v>10</v>
      </c>
      <c r="C264" s="303" t="s">
        <v>11</v>
      </c>
      <c r="D264" s="116">
        <v>200000</v>
      </c>
      <c r="E264" s="58"/>
      <c r="F264" s="165">
        <v>200000</v>
      </c>
      <c r="G264" s="273"/>
      <c r="H264" s="149" t="s">
        <v>424</v>
      </c>
      <c r="I264" s="150" t="s">
        <v>425</v>
      </c>
      <c r="J264" s="170">
        <v>200000</v>
      </c>
      <c r="K264" s="148"/>
      <c r="L264" s="148"/>
    </row>
    <row r="265" spans="1:12" s="80" customFormat="1" ht="17.25" customHeight="1">
      <c r="A265" s="256"/>
      <c r="B265" s="330" t="s">
        <v>18</v>
      </c>
      <c r="C265" s="327" t="s">
        <v>19</v>
      </c>
      <c r="D265" s="121">
        <v>75000</v>
      </c>
      <c r="E265" s="106">
        <v>0</v>
      </c>
      <c r="F265" s="169">
        <v>75000</v>
      </c>
      <c r="G265" s="274"/>
      <c r="H265" s="211" t="s">
        <v>424</v>
      </c>
      <c r="I265" s="158" t="s">
        <v>425</v>
      </c>
      <c r="J265" s="166">
        <v>75000</v>
      </c>
      <c r="K265" s="148"/>
      <c r="L265" s="148"/>
    </row>
    <row r="266" spans="1:12" s="80" customFormat="1" ht="12.75">
      <c r="A266" s="191"/>
      <c r="B266" s="129"/>
      <c r="C266" s="56"/>
      <c r="D266" s="116"/>
      <c r="E266" s="58"/>
      <c r="F266" s="165" t="s">
        <v>452</v>
      </c>
      <c r="G266" s="148"/>
      <c r="H266" s="148"/>
      <c r="I266" s="148"/>
      <c r="J266" s="162" t="s">
        <v>452</v>
      </c>
      <c r="K266" s="148"/>
      <c r="L266" s="148"/>
    </row>
    <row r="267" spans="1:12" s="80" customFormat="1" ht="25.5">
      <c r="A267" s="271" t="s">
        <v>207</v>
      </c>
      <c r="B267" s="272" t="s">
        <v>196</v>
      </c>
      <c r="C267" s="97" t="s">
        <v>572</v>
      </c>
      <c r="D267" s="120">
        <v>8615488.75</v>
      </c>
      <c r="E267" s="120">
        <v>0</v>
      </c>
      <c r="F267" s="230">
        <v>8615488.75</v>
      </c>
      <c r="G267" s="275"/>
      <c r="H267" s="662" t="s">
        <v>469</v>
      </c>
      <c r="I267" s="650"/>
      <c r="J267" s="156">
        <v>8615488.75</v>
      </c>
      <c r="K267" s="148"/>
      <c r="L267" s="148"/>
    </row>
    <row r="268" spans="1:12" s="80" customFormat="1" ht="13.5" customHeight="1">
      <c r="A268" s="247"/>
      <c r="B268" s="192" t="s">
        <v>89</v>
      </c>
      <c r="C268" s="193" t="s">
        <v>90</v>
      </c>
      <c r="D268" s="197">
        <v>8615488.75</v>
      </c>
      <c r="E268" s="197">
        <v>0</v>
      </c>
      <c r="F268" s="198">
        <v>8615488.75</v>
      </c>
      <c r="G268" s="273"/>
      <c r="H268" s="290">
        <v>4</v>
      </c>
      <c r="I268" s="76" t="s">
        <v>449</v>
      </c>
      <c r="J268" s="204">
        <v>8615488.75</v>
      </c>
      <c r="K268" s="148"/>
      <c r="L268" s="148"/>
    </row>
    <row r="269" spans="1:12" s="80" customFormat="1" ht="18" customHeight="1">
      <c r="A269" s="256"/>
      <c r="B269" s="231" t="s">
        <v>93</v>
      </c>
      <c r="C269" s="285" t="s">
        <v>94</v>
      </c>
      <c r="D269" s="121">
        <v>8615488.75</v>
      </c>
      <c r="E269" s="106">
        <v>0</v>
      </c>
      <c r="F269" s="169">
        <v>8615488.75</v>
      </c>
      <c r="G269" s="274"/>
      <c r="H269" s="291">
        <v>4.1</v>
      </c>
      <c r="I269" s="158" t="s">
        <v>623</v>
      </c>
      <c r="J269" s="166">
        <v>8615488.75</v>
      </c>
      <c r="K269" s="148"/>
      <c r="L269" s="148"/>
    </row>
    <row r="270" spans="1:12" s="80" customFormat="1" ht="12.75">
      <c r="A270" s="191"/>
      <c r="B270" s="129"/>
      <c r="C270" s="56"/>
      <c r="D270" s="116"/>
      <c r="E270" s="58"/>
      <c r="F270" s="165" t="s">
        <v>452</v>
      </c>
      <c r="G270" s="148"/>
      <c r="H270" s="148"/>
      <c r="I270" s="148"/>
      <c r="J270" s="162" t="s">
        <v>452</v>
      </c>
      <c r="K270" s="148"/>
      <c r="L270" s="148"/>
    </row>
    <row r="271" spans="1:12" s="80" customFormat="1" ht="21" customHeight="1">
      <c r="A271" s="271" t="s">
        <v>207</v>
      </c>
      <c r="B271" s="272" t="s">
        <v>198</v>
      </c>
      <c r="C271" s="97" t="s">
        <v>603</v>
      </c>
      <c r="D271" s="120">
        <v>8000000</v>
      </c>
      <c r="E271" s="120">
        <v>0</v>
      </c>
      <c r="F271" s="230">
        <v>8000000</v>
      </c>
      <c r="G271" s="275"/>
      <c r="H271" s="650" t="s">
        <v>469</v>
      </c>
      <c r="I271" s="650"/>
      <c r="J271" s="156">
        <v>8000000</v>
      </c>
      <c r="K271" s="148"/>
      <c r="L271" s="148"/>
    </row>
    <row r="272" spans="1:12" s="80" customFormat="1" ht="12.75">
      <c r="A272" s="247"/>
      <c r="B272" s="192" t="s">
        <v>227</v>
      </c>
      <c r="C272" s="193" t="s">
        <v>228</v>
      </c>
      <c r="D272" s="197">
        <v>8000000</v>
      </c>
      <c r="E272" s="197">
        <v>0</v>
      </c>
      <c r="F272" s="198">
        <v>8000000</v>
      </c>
      <c r="G272" s="273"/>
      <c r="H272" s="147" t="s">
        <v>417</v>
      </c>
      <c r="I272" s="76" t="s">
        <v>418</v>
      </c>
      <c r="J272" s="204">
        <v>8000000</v>
      </c>
      <c r="K272" s="148"/>
      <c r="L272" s="148"/>
    </row>
    <row r="273" spans="1:12" s="80" customFormat="1" ht="12.75">
      <c r="A273" s="256"/>
      <c r="B273" s="231" t="s">
        <v>275</v>
      </c>
      <c r="C273" s="285" t="s">
        <v>276</v>
      </c>
      <c r="D273" s="121">
        <v>8000000</v>
      </c>
      <c r="E273" s="106">
        <v>0</v>
      </c>
      <c r="F273" s="169">
        <v>8000000</v>
      </c>
      <c r="G273" s="274"/>
      <c r="H273" s="211" t="s">
        <v>424</v>
      </c>
      <c r="I273" s="158" t="s">
        <v>425</v>
      </c>
      <c r="J273" s="166">
        <v>8000000</v>
      </c>
      <c r="K273" s="148"/>
      <c r="L273" s="148"/>
    </row>
    <row r="274" spans="1:12" s="80" customFormat="1" ht="12.75">
      <c r="A274" s="191"/>
      <c r="B274" s="129"/>
      <c r="C274" s="56"/>
      <c r="D274" s="116"/>
      <c r="E274" s="58"/>
      <c r="F274" s="165" t="s">
        <v>452</v>
      </c>
      <c r="G274" s="148"/>
      <c r="H274" s="148"/>
      <c r="I274" s="148"/>
      <c r="J274" s="162" t="s">
        <v>452</v>
      </c>
      <c r="K274" s="148"/>
      <c r="L274" s="148"/>
    </row>
    <row r="275" spans="1:12" s="80" customFormat="1" ht="25.5">
      <c r="A275" s="271" t="s">
        <v>207</v>
      </c>
      <c r="B275" s="272" t="s">
        <v>200</v>
      </c>
      <c r="C275" s="97" t="s">
        <v>602</v>
      </c>
      <c r="D275" s="120">
        <v>35000000</v>
      </c>
      <c r="E275" s="120">
        <v>0</v>
      </c>
      <c r="F275" s="230">
        <v>35000000</v>
      </c>
      <c r="G275" s="275"/>
      <c r="H275" s="650" t="s">
        <v>469</v>
      </c>
      <c r="I275" s="650"/>
      <c r="J275" s="156">
        <v>35000000</v>
      </c>
      <c r="K275" s="148"/>
      <c r="L275" s="148"/>
    </row>
    <row r="276" spans="1:12" s="80" customFormat="1" ht="12.75">
      <c r="A276" s="247"/>
      <c r="B276" s="192" t="s">
        <v>227</v>
      </c>
      <c r="C276" s="193" t="s">
        <v>228</v>
      </c>
      <c r="D276" s="197">
        <v>35000000</v>
      </c>
      <c r="E276" s="197">
        <v>0</v>
      </c>
      <c r="F276" s="198">
        <v>35000000</v>
      </c>
      <c r="G276" s="273"/>
      <c r="H276" s="147" t="s">
        <v>417</v>
      </c>
      <c r="I276" s="76" t="s">
        <v>418</v>
      </c>
      <c r="J276" s="204">
        <v>35000000</v>
      </c>
      <c r="K276" s="148"/>
      <c r="L276" s="148"/>
    </row>
    <row r="277" spans="1:12" s="80" customFormat="1" ht="12.75">
      <c r="A277" s="256"/>
      <c r="B277" s="231" t="s">
        <v>275</v>
      </c>
      <c r="C277" s="285" t="s">
        <v>276</v>
      </c>
      <c r="D277" s="121">
        <v>35000000</v>
      </c>
      <c r="E277" s="106">
        <v>0</v>
      </c>
      <c r="F277" s="169">
        <v>35000000</v>
      </c>
      <c r="G277" s="274"/>
      <c r="H277" s="211" t="s">
        <v>424</v>
      </c>
      <c r="I277" s="158" t="s">
        <v>425</v>
      </c>
      <c r="J277" s="166">
        <v>35000000</v>
      </c>
      <c r="K277" s="148"/>
      <c r="L277" s="148"/>
    </row>
    <row r="278" spans="1:12" s="80" customFormat="1" ht="12.75">
      <c r="A278" s="191"/>
      <c r="B278" s="129"/>
      <c r="C278" s="56"/>
      <c r="D278" s="116"/>
      <c r="E278" s="58"/>
      <c r="F278" s="165" t="s">
        <v>452</v>
      </c>
      <c r="G278" s="148"/>
      <c r="H278" s="148"/>
      <c r="I278" s="148"/>
      <c r="J278" s="162" t="s">
        <v>452</v>
      </c>
      <c r="K278" s="148"/>
      <c r="L278" s="148"/>
    </row>
    <row r="279" spans="1:12" s="80" customFormat="1" ht="12.75">
      <c r="A279" s="271" t="s">
        <v>207</v>
      </c>
      <c r="B279" s="272" t="s">
        <v>189</v>
      </c>
      <c r="C279" s="97" t="s">
        <v>374</v>
      </c>
      <c r="D279" s="120">
        <v>3859445.72</v>
      </c>
      <c r="E279" s="120">
        <v>0</v>
      </c>
      <c r="F279" s="230">
        <v>3859445.72</v>
      </c>
      <c r="G279" s="275"/>
      <c r="H279" s="650" t="s">
        <v>469</v>
      </c>
      <c r="I279" s="650"/>
      <c r="J279" s="156">
        <v>3859445.72</v>
      </c>
      <c r="K279" s="148"/>
      <c r="L279" s="148"/>
    </row>
    <row r="280" spans="1:12" s="80" customFormat="1" ht="12.75">
      <c r="A280" s="247"/>
      <c r="B280" s="195" t="s">
        <v>227</v>
      </c>
      <c r="C280" s="83" t="s">
        <v>228</v>
      </c>
      <c r="D280" s="194">
        <v>3859445.72</v>
      </c>
      <c r="E280" s="194">
        <v>0</v>
      </c>
      <c r="F280" s="194">
        <v>3859445.72</v>
      </c>
      <c r="G280" s="273"/>
      <c r="H280" s="147" t="s">
        <v>417</v>
      </c>
      <c r="I280" s="76" t="s">
        <v>418</v>
      </c>
      <c r="J280" s="204">
        <v>3859445.72</v>
      </c>
      <c r="K280" s="148"/>
      <c r="L280" s="148"/>
    </row>
    <row r="281" spans="1:12" s="80" customFormat="1" ht="12.75">
      <c r="A281" s="247"/>
      <c r="B281" s="49" t="s">
        <v>253</v>
      </c>
      <c r="C281" s="49" t="s">
        <v>254</v>
      </c>
      <c r="D281" s="189">
        <v>3859445.72</v>
      </c>
      <c r="E281" s="58">
        <v>0</v>
      </c>
      <c r="F281" s="165">
        <v>3859445.72</v>
      </c>
      <c r="G281" s="273"/>
      <c r="H281" s="149" t="s">
        <v>424</v>
      </c>
      <c r="I281" s="150" t="s">
        <v>425</v>
      </c>
      <c r="J281" s="170">
        <v>3859445.72</v>
      </c>
      <c r="K281" s="148"/>
      <c r="L281" s="148"/>
    </row>
    <row r="282" spans="1:12" s="80" customFormat="1" ht="12.75">
      <c r="A282" s="191"/>
      <c r="B282" s="129"/>
      <c r="C282" s="56"/>
      <c r="D282" s="116"/>
      <c r="E282" s="58"/>
      <c r="F282" s="165" t="s">
        <v>452</v>
      </c>
      <c r="G282" s="148"/>
      <c r="H282" s="148"/>
      <c r="I282" s="148"/>
      <c r="J282" s="162" t="s">
        <v>452</v>
      </c>
      <c r="K282" s="148"/>
      <c r="L282" s="148"/>
    </row>
    <row r="283" spans="1:12" s="80" customFormat="1" ht="15.75" customHeight="1">
      <c r="A283" s="271" t="s">
        <v>207</v>
      </c>
      <c r="B283" s="272" t="s">
        <v>190</v>
      </c>
      <c r="C283" s="97" t="s">
        <v>375</v>
      </c>
      <c r="D283" s="120">
        <v>30923117.009999998</v>
      </c>
      <c r="E283" s="120">
        <v>0</v>
      </c>
      <c r="F283" s="120">
        <v>30923117.009999998</v>
      </c>
      <c r="G283" s="217"/>
      <c r="H283" s="650" t="s">
        <v>469</v>
      </c>
      <c r="I283" s="650"/>
      <c r="J283" s="120">
        <v>30923117.009999998</v>
      </c>
      <c r="K283" s="93"/>
      <c r="L283" s="93"/>
    </row>
    <row r="284" spans="1:12" s="80" customFormat="1" ht="15.75" customHeight="1">
      <c r="A284" s="247"/>
      <c r="B284" s="195" t="s">
        <v>227</v>
      </c>
      <c r="C284" s="83" t="s">
        <v>228</v>
      </c>
      <c r="D284" s="197">
        <v>14500000</v>
      </c>
      <c r="E284" s="197">
        <v>0</v>
      </c>
      <c r="F284" s="197">
        <v>14500000</v>
      </c>
      <c r="G284" s="273"/>
      <c r="H284" s="147" t="s">
        <v>417</v>
      </c>
      <c r="I284" s="76" t="s">
        <v>418</v>
      </c>
      <c r="J284" s="204">
        <v>25973117.009999998</v>
      </c>
      <c r="K284" s="148"/>
      <c r="L284" s="148"/>
    </row>
    <row r="285" spans="1:12" s="80" customFormat="1" ht="15.75" customHeight="1">
      <c r="A285" s="247"/>
      <c r="B285" s="49" t="s">
        <v>253</v>
      </c>
      <c r="C285" s="49" t="s">
        <v>254</v>
      </c>
      <c r="D285" s="116">
        <v>14500000</v>
      </c>
      <c r="E285" s="116"/>
      <c r="F285" s="165">
        <v>14500000</v>
      </c>
      <c r="G285" s="273"/>
      <c r="H285" s="149" t="s">
        <v>424</v>
      </c>
      <c r="I285" s="150" t="s">
        <v>425</v>
      </c>
      <c r="J285" s="170">
        <v>14500000</v>
      </c>
      <c r="K285" s="148"/>
      <c r="L285" s="148"/>
    </row>
    <row r="286" spans="1:12" s="80" customFormat="1" ht="15.75" customHeight="1">
      <c r="A286" s="247"/>
      <c r="B286" s="195" t="s">
        <v>24</v>
      </c>
      <c r="C286" s="83" t="s">
        <v>25</v>
      </c>
      <c r="D286" s="196">
        <v>16423117.01</v>
      </c>
      <c r="E286" s="196">
        <v>0</v>
      </c>
      <c r="F286" s="196">
        <v>16423117.01</v>
      </c>
      <c r="G286" s="273"/>
      <c r="H286" s="147" t="s">
        <v>426</v>
      </c>
      <c r="I286" s="76" t="s">
        <v>427</v>
      </c>
      <c r="J286" s="204">
        <v>4950000</v>
      </c>
      <c r="K286" s="148"/>
      <c r="L286" s="148"/>
    </row>
    <row r="287" spans="1:12" s="80" customFormat="1" ht="15.75" customHeight="1">
      <c r="A287" s="247"/>
      <c r="B287" s="49" t="s">
        <v>41</v>
      </c>
      <c r="C287" s="49" t="s">
        <v>42</v>
      </c>
      <c r="D287" s="189">
        <v>4950000</v>
      </c>
      <c r="E287" s="58">
        <v>0</v>
      </c>
      <c r="F287" s="165">
        <v>4950000</v>
      </c>
      <c r="G287" s="273"/>
      <c r="H287" s="149" t="s">
        <v>428</v>
      </c>
      <c r="I287" s="150" t="s">
        <v>429</v>
      </c>
      <c r="J287" s="170">
        <v>4950000</v>
      </c>
      <c r="K287" s="148"/>
      <c r="L287" s="148"/>
    </row>
    <row r="288" spans="1:12" s="80" customFormat="1" ht="15.75" customHeight="1">
      <c r="A288" s="247"/>
      <c r="B288" s="115" t="s">
        <v>60</v>
      </c>
      <c r="C288" s="286" t="s">
        <v>61</v>
      </c>
      <c r="D288" s="189">
        <v>11473117.01</v>
      </c>
      <c r="E288" s="58">
        <v>0</v>
      </c>
      <c r="F288" s="165">
        <v>11473117.01</v>
      </c>
      <c r="G288" s="273"/>
      <c r="H288" s="149" t="s">
        <v>424</v>
      </c>
      <c r="I288" s="150" t="s">
        <v>425</v>
      </c>
      <c r="J288" s="170">
        <v>11473117.01</v>
      </c>
      <c r="K288" s="148"/>
      <c r="L288" s="148"/>
    </row>
    <row r="289" spans="1:12" s="80" customFormat="1" ht="12.75">
      <c r="A289" s="314"/>
      <c r="B289" s="315"/>
      <c r="C289" s="316"/>
      <c r="D289" s="317"/>
      <c r="E289" s="61"/>
      <c r="F289" s="318"/>
      <c r="G289" s="319"/>
      <c r="H289" s="319"/>
      <c r="I289" s="319"/>
      <c r="J289" s="320"/>
      <c r="K289" s="148"/>
      <c r="L289" s="148"/>
    </row>
    <row r="290" spans="1:12" s="80" customFormat="1" ht="25.5">
      <c r="A290" s="271" t="s">
        <v>207</v>
      </c>
      <c r="B290" s="272" t="s">
        <v>197</v>
      </c>
      <c r="C290" s="97" t="s">
        <v>571</v>
      </c>
      <c r="D290" s="230">
        <v>2218433</v>
      </c>
      <c r="E290" s="230">
        <v>0</v>
      </c>
      <c r="F290" s="230">
        <v>2218433</v>
      </c>
      <c r="G290" s="275"/>
      <c r="H290" s="650" t="s">
        <v>469</v>
      </c>
      <c r="I290" s="650"/>
      <c r="J290" s="156">
        <v>2218433</v>
      </c>
      <c r="K290" s="148"/>
      <c r="L290" s="148"/>
    </row>
    <row r="291" spans="1:12" s="80" customFormat="1" ht="12.75">
      <c r="A291" s="247"/>
      <c r="B291" s="192" t="s">
        <v>24</v>
      </c>
      <c r="C291" s="193" t="s">
        <v>25</v>
      </c>
      <c r="D291" s="197">
        <v>2218433</v>
      </c>
      <c r="E291" s="197">
        <v>0</v>
      </c>
      <c r="F291" s="198">
        <v>2218433</v>
      </c>
      <c r="G291" s="273"/>
      <c r="H291" s="147" t="s">
        <v>426</v>
      </c>
      <c r="I291" s="76" t="s">
        <v>427</v>
      </c>
      <c r="J291" s="204">
        <v>2218433</v>
      </c>
      <c r="K291" s="148"/>
      <c r="L291" s="148"/>
    </row>
    <row r="292" spans="1:12" s="80" customFormat="1" ht="15.75" customHeight="1">
      <c r="A292" s="247"/>
      <c r="B292" s="49" t="s">
        <v>41</v>
      </c>
      <c r="C292" s="49" t="s">
        <v>42</v>
      </c>
      <c r="D292" s="162">
        <v>2218433</v>
      </c>
      <c r="E292" s="58">
        <v>0</v>
      </c>
      <c r="F292" s="165">
        <v>2218433</v>
      </c>
      <c r="G292" s="273"/>
      <c r="H292" s="149" t="s">
        <v>428</v>
      </c>
      <c r="I292" s="150" t="s">
        <v>429</v>
      </c>
      <c r="J292" s="170">
        <v>2218433</v>
      </c>
      <c r="K292" s="148"/>
      <c r="L292" s="148"/>
    </row>
    <row r="293" spans="1:12" s="80" customFormat="1" ht="12.75">
      <c r="A293" s="306"/>
      <c r="B293" s="307"/>
      <c r="C293" s="308"/>
      <c r="D293" s="309"/>
      <c r="E293" s="66"/>
      <c r="F293" s="171"/>
      <c r="G293" s="310"/>
      <c r="H293" s="310"/>
      <c r="I293" s="310"/>
      <c r="J293" s="311"/>
      <c r="K293" s="148"/>
      <c r="L293" s="148"/>
    </row>
    <row r="294" spans="1:12" s="80" customFormat="1" ht="25.5">
      <c r="A294" s="261" t="s">
        <v>207</v>
      </c>
      <c r="B294" s="262" t="s">
        <v>539</v>
      </c>
      <c r="C294" s="97" t="s">
        <v>593</v>
      </c>
      <c r="D294" s="230">
        <v>0</v>
      </c>
      <c r="E294" s="230">
        <v>8000000</v>
      </c>
      <c r="F294" s="230">
        <v>8000000</v>
      </c>
      <c r="G294" s="275"/>
      <c r="H294" s="650" t="s">
        <v>469</v>
      </c>
      <c r="I294" s="650"/>
      <c r="J294" s="156">
        <v>8000000</v>
      </c>
      <c r="K294" s="148"/>
      <c r="L294" s="148"/>
    </row>
    <row r="295" spans="1:12" s="80" customFormat="1" ht="12.75">
      <c r="A295" s="247"/>
      <c r="B295" s="192" t="s">
        <v>24</v>
      </c>
      <c r="C295" s="193" t="s">
        <v>25</v>
      </c>
      <c r="D295" s="197">
        <v>0</v>
      </c>
      <c r="E295" s="197">
        <v>8000000</v>
      </c>
      <c r="F295" s="198">
        <v>8000000</v>
      </c>
      <c r="G295" s="273"/>
      <c r="H295" s="147" t="s">
        <v>417</v>
      </c>
      <c r="I295" s="76" t="s">
        <v>418</v>
      </c>
      <c r="J295" s="204">
        <v>8000000</v>
      </c>
      <c r="K295" s="148"/>
      <c r="L295" s="148"/>
    </row>
    <row r="296" spans="1:12" s="80" customFormat="1" ht="12.75">
      <c r="A296" s="256"/>
      <c r="B296" s="218" t="s">
        <v>57</v>
      </c>
      <c r="C296" s="289" t="s">
        <v>58</v>
      </c>
      <c r="D296" s="276">
        <v>0</v>
      </c>
      <c r="E296" s="106">
        <v>8000000</v>
      </c>
      <c r="F296" s="169">
        <v>8000000</v>
      </c>
      <c r="G296" s="274"/>
      <c r="H296" s="211" t="s">
        <v>421</v>
      </c>
      <c r="I296" s="158" t="s">
        <v>148</v>
      </c>
      <c r="J296" s="166">
        <v>8000000</v>
      </c>
      <c r="K296" s="148"/>
      <c r="L296" s="148"/>
    </row>
    <row r="297" spans="1:12" s="80" customFormat="1" ht="12.75">
      <c r="A297" s="191"/>
      <c r="B297" s="129"/>
      <c r="C297" s="56"/>
      <c r="D297" s="116"/>
      <c r="E297" s="58"/>
      <c r="F297" s="165" t="s">
        <v>452</v>
      </c>
      <c r="G297" s="148"/>
      <c r="H297" s="148"/>
      <c r="I297" s="148"/>
      <c r="J297" s="162" t="s">
        <v>452</v>
      </c>
      <c r="K297" s="148"/>
      <c r="L297" s="148"/>
    </row>
    <row r="298" spans="1:12" s="80" customFormat="1" ht="25.5">
      <c r="A298" s="261" t="s">
        <v>207</v>
      </c>
      <c r="B298" s="262" t="s">
        <v>540</v>
      </c>
      <c r="C298" s="97" t="s">
        <v>594</v>
      </c>
      <c r="D298" s="120">
        <v>0</v>
      </c>
      <c r="E298" s="120">
        <v>3187644.9</v>
      </c>
      <c r="F298" s="120">
        <v>3187644.9</v>
      </c>
      <c r="G298" s="275"/>
      <c r="H298" s="650" t="s">
        <v>469</v>
      </c>
      <c r="I298" s="650"/>
      <c r="J298" s="228">
        <v>3187644.9</v>
      </c>
      <c r="K298" s="148"/>
      <c r="L298" s="148"/>
    </row>
    <row r="299" spans="1:12" s="80" customFormat="1" ht="12.75">
      <c r="A299" s="247"/>
      <c r="B299" s="192" t="s">
        <v>24</v>
      </c>
      <c r="C299" s="193" t="s">
        <v>25</v>
      </c>
      <c r="D299" s="197">
        <v>0</v>
      </c>
      <c r="E299" s="197">
        <v>3187644.9</v>
      </c>
      <c r="F299" s="198">
        <v>3187644.9</v>
      </c>
      <c r="G299" s="273"/>
      <c r="H299" s="147" t="s">
        <v>417</v>
      </c>
      <c r="I299" s="76" t="s">
        <v>418</v>
      </c>
      <c r="J299" s="204">
        <v>3187644.9</v>
      </c>
      <c r="K299" s="148"/>
      <c r="L299" s="148"/>
    </row>
    <row r="300" spans="1:12" s="80" customFormat="1" ht="12.75">
      <c r="A300" s="256"/>
      <c r="B300" s="231" t="s">
        <v>57</v>
      </c>
      <c r="C300" s="287" t="s">
        <v>58</v>
      </c>
      <c r="D300" s="121">
        <v>0</v>
      </c>
      <c r="E300" s="106">
        <v>3187644.9</v>
      </c>
      <c r="F300" s="169">
        <v>3187644.9</v>
      </c>
      <c r="G300" s="274"/>
      <c r="H300" s="211" t="s">
        <v>421</v>
      </c>
      <c r="I300" s="158" t="s">
        <v>148</v>
      </c>
      <c r="J300" s="166">
        <v>3187644.9</v>
      </c>
      <c r="K300" s="148"/>
      <c r="L300" s="148"/>
    </row>
    <row r="301" spans="1:12" s="80" customFormat="1" ht="12.75">
      <c r="A301" s="191"/>
      <c r="B301" s="129"/>
      <c r="C301" s="56"/>
      <c r="D301" s="116"/>
      <c r="E301" s="58"/>
      <c r="F301" s="165" t="s">
        <v>452</v>
      </c>
      <c r="G301" s="148"/>
      <c r="H301" s="148"/>
      <c r="I301" s="148"/>
      <c r="J301" s="162" t="s">
        <v>452</v>
      </c>
      <c r="K301" s="148"/>
      <c r="L301" s="148"/>
    </row>
    <row r="302" spans="1:12" s="80" customFormat="1" ht="25.5">
      <c r="A302" s="261" t="s">
        <v>207</v>
      </c>
      <c r="B302" s="262" t="s">
        <v>541</v>
      </c>
      <c r="C302" s="97" t="s">
        <v>595</v>
      </c>
      <c r="D302" s="120">
        <v>0</v>
      </c>
      <c r="E302" s="120">
        <v>3000000</v>
      </c>
      <c r="F302" s="120">
        <v>3000000</v>
      </c>
      <c r="G302" s="275"/>
      <c r="H302" s="650" t="s">
        <v>469</v>
      </c>
      <c r="I302" s="650"/>
      <c r="J302" s="228">
        <v>3000000</v>
      </c>
      <c r="K302" s="148"/>
      <c r="L302" s="148"/>
    </row>
    <row r="303" spans="1:12" s="80" customFormat="1" ht="12.75">
      <c r="A303" s="247"/>
      <c r="B303" s="192" t="s">
        <v>24</v>
      </c>
      <c r="C303" s="193" t="s">
        <v>25</v>
      </c>
      <c r="D303" s="197">
        <v>0</v>
      </c>
      <c r="E303" s="197">
        <v>3000000</v>
      </c>
      <c r="F303" s="198">
        <v>3000000</v>
      </c>
      <c r="G303" s="273"/>
      <c r="H303" s="147" t="s">
        <v>417</v>
      </c>
      <c r="I303" s="76" t="s">
        <v>418</v>
      </c>
      <c r="J303" s="204">
        <v>3000000</v>
      </c>
      <c r="K303" s="148"/>
      <c r="L303" s="148"/>
    </row>
    <row r="304" spans="1:12" s="80" customFormat="1" ht="12.75">
      <c r="A304" s="256"/>
      <c r="B304" s="231" t="s">
        <v>57</v>
      </c>
      <c r="C304" s="287" t="s">
        <v>58</v>
      </c>
      <c r="D304" s="121">
        <v>0</v>
      </c>
      <c r="E304" s="106">
        <v>3000000</v>
      </c>
      <c r="F304" s="169">
        <v>3000000</v>
      </c>
      <c r="G304" s="274"/>
      <c r="H304" s="211" t="s">
        <v>421</v>
      </c>
      <c r="I304" s="158" t="s">
        <v>148</v>
      </c>
      <c r="J304" s="166">
        <v>3000000</v>
      </c>
      <c r="K304" s="148"/>
      <c r="L304" s="148"/>
    </row>
    <row r="305" spans="1:12" s="80" customFormat="1" ht="12.75">
      <c r="A305" s="191"/>
      <c r="B305" s="129"/>
      <c r="C305" s="56"/>
      <c r="D305" s="116"/>
      <c r="E305" s="58"/>
      <c r="F305" s="165" t="s">
        <v>452</v>
      </c>
      <c r="G305" s="148"/>
      <c r="H305" s="148"/>
      <c r="I305" s="148"/>
      <c r="J305" s="162" t="s">
        <v>452</v>
      </c>
      <c r="K305" s="148"/>
      <c r="L305" s="148"/>
    </row>
    <row r="306" spans="1:12" s="80" customFormat="1" ht="25.5">
      <c r="A306" s="261" t="s">
        <v>207</v>
      </c>
      <c r="B306" s="262" t="s">
        <v>541</v>
      </c>
      <c r="C306" s="97" t="s">
        <v>596</v>
      </c>
      <c r="D306" s="120">
        <v>0</v>
      </c>
      <c r="E306" s="120">
        <v>2600000</v>
      </c>
      <c r="F306" s="120">
        <v>2600000</v>
      </c>
      <c r="G306" s="275"/>
      <c r="H306" s="650" t="s">
        <v>469</v>
      </c>
      <c r="I306" s="650"/>
      <c r="J306" s="228">
        <v>2600000</v>
      </c>
      <c r="K306" s="148"/>
      <c r="L306" s="148"/>
    </row>
    <row r="307" spans="1:12" s="80" customFormat="1" ht="12.75">
      <c r="A307" s="247"/>
      <c r="B307" s="192" t="s">
        <v>24</v>
      </c>
      <c r="C307" s="193" t="s">
        <v>25</v>
      </c>
      <c r="D307" s="197">
        <v>0</v>
      </c>
      <c r="E307" s="197">
        <v>2600000</v>
      </c>
      <c r="F307" s="198">
        <v>2600000</v>
      </c>
      <c r="G307" s="273"/>
      <c r="H307" s="147" t="s">
        <v>417</v>
      </c>
      <c r="I307" s="76" t="s">
        <v>418</v>
      </c>
      <c r="J307" s="204">
        <v>2600000</v>
      </c>
      <c r="K307" s="148"/>
      <c r="L307" s="148"/>
    </row>
    <row r="308" spans="1:12" s="80" customFormat="1" ht="12.75">
      <c r="A308" s="256"/>
      <c r="B308" s="231" t="s">
        <v>57</v>
      </c>
      <c r="C308" s="287" t="s">
        <v>58</v>
      </c>
      <c r="D308" s="121">
        <v>0</v>
      </c>
      <c r="E308" s="106">
        <v>2600000</v>
      </c>
      <c r="F308" s="169">
        <v>2600000</v>
      </c>
      <c r="G308" s="274"/>
      <c r="H308" s="211" t="s">
        <v>421</v>
      </c>
      <c r="I308" s="158" t="s">
        <v>148</v>
      </c>
      <c r="J308" s="166">
        <v>2600000</v>
      </c>
      <c r="K308" s="148"/>
      <c r="L308" s="148"/>
    </row>
    <row r="309" spans="1:12" s="80" customFormat="1" ht="12.75">
      <c r="A309" s="159"/>
      <c r="B309" s="182"/>
      <c r="C309" s="199"/>
      <c r="D309" s="161"/>
      <c r="E309" s="58"/>
      <c r="F309" s="165" t="s">
        <v>452</v>
      </c>
      <c r="G309" s="148"/>
      <c r="H309" s="148"/>
      <c r="I309" s="148"/>
      <c r="J309" s="162" t="s">
        <v>452</v>
      </c>
      <c r="K309" s="148"/>
      <c r="L309" s="148"/>
    </row>
    <row r="310" spans="1:12" s="80" customFormat="1" ht="25.5">
      <c r="A310" s="261" t="s">
        <v>207</v>
      </c>
      <c r="B310" s="262" t="s">
        <v>556</v>
      </c>
      <c r="C310" s="97" t="s">
        <v>597</v>
      </c>
      <c r="D310" s="120">
        <v>0</v>
      </c>
      <c r="E310" s="120">
        <v>6000000</v>
      </c>
      <c r="F310" s="120">
        <v>6000000</v>
      </c>
      <c r="G310" s="275"/>
      <c r="H310" s="650" t="s">
        <v>469</v>
      </c>
      <c r="I310" s="650"/>
      <c r="J310" s="156">
        <v>6000000</v>
      </c>
      <c r="K310" s="148"/>
      <c r="L310" s="148"/>
    </row>
    <row r="311" spans="1:12" s="80" customFormat="1" ht="12.75">
      <c r="A311" s="247"/>
      <c r="B311" s="192" t="s">
        <v>24</v>
      </c>
      <c r="C311" s="193" t="s">
        <v>25</v>
      </c>
      <c r="D311" s="197">
        <v>0</v>
      </c>
      <c r="E311" s="197">
        <v>6000000</v>
      </c>
      <c r="F311" s="198">
        <v>6000000</v>
      </c>
      <c r="G311" s="273"/>
      <c r="H311" s="147" t="s">
        <v>417</v>
      </c>
      <c r="I311" s="76" t="s">
        <v>418</v>
      </c>
      <c r="J311" s="204">
        <v>6000000</v>
      </c>
      <c r="K311" s="148"/>
      <c r="L311" s="148"/>
    </row>
    <row r="312" spans="1:12" s="80" customFormat="1" ht="12.75">
      <c r="A312" s="256"/>
      <c r="B312" s="231" t="s">
        <v>57</v>
      </c>
      <c r="C312" s="287" t="s">
        <v>58</v>
      </c>
      <c r="D312" s="121">
        <v>0</v>
      </c>
      <c r="E312" s="106">
        <v>6000000</v>
      </c>
      <c r="F312" s="169">
        <v>6000000</v>
      </c>
      <c r="G312" s="274"/>
      <c r="H312" s="211" t="s">
        <v>421</v>
      </c>
      <c r="I312" s="158" t="s">
        <v>148</v>
      </c>
      <c r="J312" s="166">
        <v>6000000</v>
      </c>
      <c r="K312" s="148"/>
      <c r="L312" s="148"/>
    </row>
    <row r="313" spans="1:12" s="80" customFormat="1" ht="12.75">
      <c r="A313" s="191"/>
      <c r="B313" s="129"/>
      <c r="C313" s="56"/>
      <c r="D313" s="116"/>
      <c r="E313" s="58"/>
      <c r="F313" s="165" t="s">
        <v>452</v>
      </c>
      <c r="G313" s="148"/>
      <c r="H313" s="148"/>
      <c r="I313" s="148"/>
      <c r="J313" s="162" t="s">
        <v>452</v>
      </c>
      <c r="K313" s="148"/>
      <c r="L313" s="148"/>
    </row>
    <row r="314" spans="1:12" s="80" customFormat="1" ht="25.5">
      <c r="A314" s="261" t="s">
        <v>207</v>
      </c>
      <c r="B314" s="262" t="s">
        <v>557</v>
      </c>
      <c r="C314" s="97" t="s">
        <v>598</v>
      </c>
      <c r="D314" s="120">
        <v>0</v>
      </c>
      <c r="E314" s="120">
        <v>692121.37</v>
      </c>
      <c r="F314" s="230">
        <v>692121.37</v>
      </c>
      <c r="G314" s="275"/>
      <c r="H314" s="650" t="s">
        <v>469</v>
      </c>
      <c r="I314" s="650"/>
      <c r="J314" s="156">
        <v>692121.37</v>
      </c>
      <c r="K314" s="148"/>
      <c r="L314" s="148"/>
    </row>
    <row r="315" spans="1:12" s="80" customFormat="1" ht="12.75">
      <c r="A315" s="247"/>
      <c r="B315" s="195" t="s">
        <v>289</v>
      </c>
      <c r="C315" s="83" t="s">
        <v>290</v>
      </c>
      <c r="D315" s="197">
        <v>0</v>
      </c>
      <c r="E315" s="197">
        <v>692121.37</v>
      </c>
      <c r="F315" s="197">
        <v>692121.37</v>
      </c>
      <c r="G315" s="273"/>
      <c r="H315" s="147" t="s">
        <v>417</v>
      </c>
      <c r="I315" s="76" t="s">
        <v>418</v>
      </c>
      <c r="J315" s="204">
        <v>692121.37</v>
      </c>
      <c r="K315" s="148"/>
      <c r="L315" s="148"/>
    </row>
    <row r="316" spans="1:12" s="80" customFormat="1" ht="18.75" customHeight="1">
      <c r="A316" s="256"/>
      <c r="B316" s="231" t="s">
        <v>302</v>
      </c>
      <c r="C316" s="285" t="s">
        <v>303</v>
      </c>
      <c r="D316" s="276">
        <v>0</v>
      </c>
      <c r="E316" s="106">
        <v>692121.37</v>
      </c>
      <c r="F316" s="169">
        <v>692121.37</v>
      </c>
      <c r="G316" s="274"/>
      <c r="H316" s="211" t="s">
        <v>424</v>
      </c>
      <c r="I316" s="158" t="s">
        <v>425</v>
      </c>
      <c r="J316" s="166">
        <v>692121.37</v>
      </c>
      <c r="K316" s="148"/>
      <c r="L316" s="148"/>
    </row>
    <row r="317" spans="1:12" s="80" customFormat="1" ht="12.75">
      <c r="A317" s="191"/>
      <c r="B317" s="129"/>
      <c r="C317" s="56"/>
      <c r="D317" s="116"/>
      <c r="E317" s="58"/>
      <c r="F317" s="165" t="s">
        <v>452</v>
      </c>
      <c r="G317" s="148"/>
      <c r="H317" s="148"/>
      <c r="I317" s="148"/>
      <c r="J317" s="162" t="s">
        <v>452</v>
      </c>
      <c r="K317" s="148"/>
      <c r="L317" s="148"/>
    </row>
    <row r="318" spans="1:12" s="80" customFormat="1" ht="25.5">
      <c r="A318" s="261" t="s">
        <v>207</v>
      </c>
      <c r="B318" s="262" t="s">
        <v>544</v>
      </c>
      <c r="C318" s="97" t="s">
        <v>583</v>
      </c>
      <c r="D318" s="120">
        <v>0</v>
      </c>
      <c r="E318" s="120">
        <v>1120228.54</v>
      </c>
      <c r="F318" s="230">
        <v>1120228.54</v>
      </c>
      <c r="G318" s="275"/>
      <c r="H318" s="650" t="s">
        <v>469</v>
      </c>
      <c r="I318" s="650"/>
      <c r="J318" s="156">
        <v>1120228.54</v>
      </c>
      <c r="K318" s="93"/>
      <c r="L318" s="93"/>
    </row>
    <row r="319" spans="1:12" s="80" customFormat="1" ht="12.75">
      <c r="A319" s="247"/>
      <c r="B319" s="195" t="s">
        <v>289</v>
      </c>
      <c r="C319" s="83" t="s">
        <v>290</v>
      </c>
      <c r="D319" s="197">
        <v>0</v>
      </c>
      <c r="E319" s="197">
        <v>1120228.54</v>
      </c>
      <c r="F319" s="197">
        <v>1120228.54</v>
      </c>
      <c r="G319" s="273"/>
      <c r="H319" s="147" t="s">
        <v>417</v>
      </c>
      <c r="I319" s="76" t="s">
        <v>418</v>
      </c>
      <c r="J319" s="204">
        <v>1120228.54</v>
      </c>
      <c r="K319" s="148"/>
      <c r="L319" s="148"/>
    </row>
    <row r="320" spans="1:12" s="80" customFormat="1" ht="12.75">
      <c r="A320" s="256"/>
      <c r="B320" s="231" t="s">
        <v>302</v>
      </c>
      <c r="C320" s="285" t="s">
        <v>303</v>
      </c>
      <c r="D320" s="276">
        <v>0</v>
      </c>
      <c r="E320" s="106">
        <v>1120228.54</v>
      </c>
      <c r="F320" s="169">
        <v>1120228.54</v>
      </c>
      <c r="G320" s="274"/>
      <c r="H320" s="211" t="s">
        <v>424</v>
      </c>
      <c r="I320" s="158" t="s">
        <v>425</v>
      </c>
      <c r="J320" s="166">
        <v>1120228.54</v>
      </c>
      <c r="K320" s="148"/>
      <c r="L320" s="148"/>
    </row>
    <row r="321" spans="1:12" s="80" customFormat="1" ht="12.75">
      <c r="A321" s="191"/>
      <c r="B321" s="129"/>
      <c r="C321" s="283"/>
      <c r="D321" s="116"/>
      <c r="E321" s="58"/>
      <c r="F321" s="165"/>
      <c r="G321" s="148"/>
      <c r="H321" s="149"/>
      <c r="I321" s="150"/>
      <c r="J321" s="165"/>
      <c r="K321" s="148"/>
      <c r="L321" s="148"/>
    </row>
    <row r="322" spans="1:12" s="80" customFormat="1" ht="25.5">
      <c r="A322" s="261" t="s">
        <v>207</v>
      </c>
      <c r="B322" s="262" t="s">
        <v>545</v>
      </c>
      <c r="C322" s="97" t="s">
        <v>584</v>
      </c>
      <c r="D322" s="120">
        <v>0</v>
      </c>
      <c r="E322" s="120">
        <v>164421.77</v>
      </c>
      <c r="F322" s="230">
        <v>164421.77</v>
      </c>
      <c r="G322" s="275"/>
      <c r="H322" s="650" t="s">
        <v>469</v>
      </c>
      <c r="I322" s="650"/>
      <c r="J322" s="156">
        <v>164421.77</v>
      </c>
      <c r="K322" s="93"/>
      <c r="L322" s="93"/>
    </row>
    <row r="323" spans="1:12" s="80" customFormat="1" ht="12.75">
      <c r="A323" s="247"/>
      <c r="B323" s="195" t="s">
        <v>289</v>
      </c>
      <c r="C323" s="83" t="s">
        <v>290</v>
      </c>
      <c r="D323" s="197">
        <v>0</v>
      </c>
      <c r="E323" s="197">
        <v>164421.77</v>
      </c>
      <c r="F323" s="197">
        <v>164421.77</v>
      </c>
      <c r="G323" s="273"/>
      <c r="H323" s="147" t="s">
        <v>417</v>
      </c>
      <c r="I323" s="76" t="s">
        <v>418</v>
      </c>
      <c r="J323" s="204">
        <v>164421.77</v>
      </c>
      <c r="K323" s="148"/>
      <c r="L323" s="148"/>
    </row>
    <row r="324" spans="1:12" s="80" customFormat="1" ht="12.75">
      <c r="A324" s="256"/>
      <c r="B324" s="231" t="s">
        <v>295</v>
      </c>
      <c r="C324" s="285" t="s">
        <v>296</v>
      </c>
      <c r="D324" s="276">
        <v>0</v>
      </c>
      <c r="E324" s="106">
        <v>164421.77</v>
      </c>
      <c r="F324" s="169">
        <v>164421.77</v>
      </c>
      <c r="G324" s="274"/>
      <c r="H324" s="211" t="s">
        <v>424</v>
      </c>
      <c r="I324" s="158" t="s">
        <v>425</v>
      </c>
      <c r="J324" s="166">
        <v>164421.77</v>
      </c>
      <c r="K324" s="148"/>
      <c r="L324" s="148"/>
    </row>
    <row r="325" spans="1:12" s="80" customFormat="1" ht="13.5" thickBot="1">
      <c r="A325" s="191"/>
      <c r="B325" s="129"/>
      <c r="C325" s="283"/>
      <c r="D325" s="116"/>
      <c r="E325" s="58"/>
      <c r="F325" s="165"/>
      <c r="G325" s="148"/>
      <c r="H325" s="149"/>
      <c r="I325" s="150"/>
      <c r="J325" s="165"/>
      <c r="K325" s="148"/>
      <c r="L325" s="148"/>
    </row>
    <row r="326" spans="1:12" s="80" customFormat="1" ht="18.75" customHeight="1" thickBot="1">
      <c r="A326" s="219"/>
      <c r="B326" s="220"/>
      <c r="C326" s="224" t="s">
        <v>328</v>
      </c>
      <c r="D326" s="221">
        <v>258210656.75</v>
      </c>
      <c r="E326" s="221">
        <v>93499980.46000001</v>
      </c>
      <c r="F326" s="221">
        <v>351710637.21</v>
      </c>
      <c r="G326" s="223"/>
      <c r="H326" s="663" t="s">
        <v>328</v>
      </c>
      <c r="I326" s="663"/>
      <c r="J326" s="221">
        <v>351710637.21</v>
      </c>
      <c r="K326" s="93"/>
      <c r="L326" s="93"/>
    </row>
    <row r="327" spans="2:12" s="80" customFormat="1" ht="13.5" thickBot="1">
      <c r="B327" s="79"/>
      <c r="E327" s="85"/>
      <c r="F327" s="91" t="s">
        <v>452</v>
      </c>
      <c r="G327" s="93"/>
      <c r="H327" s="93"/>
      <c r="I327" s="93"/>
      <c r="J327" s="113"/>
      <c r="K327" s="93"/>
      <c r="L327" s="93"/>
    </row>
    <row r="328" spans="1:12" s="80" customFormat="1" ht="27" customHeight="1" thickBot="1">
      <c r="A328" s="652" t="s">
        <v>134</v>
      </c>
      <c r="B328" s="653"/>
      <c r="C328" s="653"/>
      <c r="D328" s="277">
        <v>329011115.14</v>
      </c>
      <c r="E328" s="277">
        <v>144942353.36</v>
      </c>
      <c r="F328" s="278">
        <v>473953468.5</v>
      </c>
      <c r="G328" s="223"/>
      <c r="H328" s="653" t="s">
        <v>134</v>
      </c>
      <c r="I328" s="653"/>
      <c r="J328" s="279">
        <v>473953468.49999994</v>
      </c>
      <c r="K328" s="112"/>
      <c r="L328" s="93"/>
    </row>
    <row r="329" spans="2:12" s="80" customFormat="1" ht="12.75">
      <c r="B329" s="79"/>
      <c r="E329" s="85"/>
      <c r="F329" s="91"/>
      <c r="G329" s="93"/>
      <c r="H329" s="93"/>
      <c r="I329" s="93"/>
      <c r="J329" s="113"/>
      <c r="K329" s="93"/>
      <c r="L329" s="93"/>
    </row>
    <row r="330" spans="2:12" s="80" customFormat="1" ht="12.75">
      <c r="B330" s="200" t="s">
        <v>337</v>
      </c>
      <c r="C330" s="160"/>
      <c r="D330" s="160"/>
      <c r="E330" s="85"/>
      <c r="F330" s="91"/>
      <c r="G330" s="148"/>
      <c r="H330" s="148"/>
      <c r="I330" s="148"/>
      <c r="J330" s="162"/>
      <c r="K330" s="148"/>
      <c r="L330" s="148"/>
    </row>
    <row r="331" spans="2:12" s="80" customFormat="1" ht="15">
      <c r="B331" s="79"/>
      <c r="C331" s="625">
        <v>45056</v>
      </c>
      <c r="D331" s="160"/>
      <c r="E331" s="85"/>
      <c r="F331" s="91"/>
      <c r="G331" s="148"/>
      <c r="H331" s="148"/>
      <c r="I331" s="148"/>
      <c r="J331" s="162"/>
      <c r="K331" s="148"/>
      <c r="L331" s="148"/>
    </row>
    <row r="332" spans="2:12" s="80" customFormat="1" ht="12.75">
      <c r="B332" s="79"/>
      <c r="C332" s="160"/>
      <c r="D332" s="160"/>
      <c r="E332" s="85"/>
      <c r="F332" s="91"/>
      <c r="G332" s="93"/>
      <c r="H332" s="93"/>
      <c r="I332" s="93"/>
      <c r="J332" s="162"/>
      <c r="K332" s="93"/>
      <c r="L332" s="93"/>
    </row>
  </sheetData>
  <sheetProtection/>
  <autoFilter ref="A7:L328"/>
  <mergeCells count="59">
    <mergeCell ref="A2:J2"/>
    <mergeCell ref="H290:I290"/>
    <mergeCell ref="H164:I164"/>
    <mergeCell ref="H279:I279"/>
    <mergeCell ref="H283:I283"/>
    <mergeCell ref="H314:I314"/>
    <mergeCell ref="H322:I322"/>
    <mergeCell ref="H298:I298"/>
    <mergeCell ref="H302:I302"/>
    <mergeCell ref="H306:I306"/>
    <mergeCell ref="H318:I318"/>
    <mergeCell ref="H294:I294"/>
    <mergeCell ref="H275:I275"/>
    <mergeCell ref="H326:I326"/>
    <mergeCell ref="H328:I328"/>
    <mergeCell ref="H66:I66"/>
    <mergeCell ref="H184:I184"/>
    <mergeCell ref="H188:I188"/>
    <mergeCell ref="H198:I198"/>
    <mergeCell ref="H249:I249"/>
    <mergeCell ref="H310:I310"/>
    <mergeCell ref="H241:I241"/>
    <mergeCell ref="H245:I245"/>
    <mergeCell ref="H251:I251"/>
    <mergeCell ref="H257:I257"/>
    <mergeCell ref="H267:I267"/>
    <mergeCell ref="H271:I271"/>
    <mergeCell ref="H216:I216"/>
    <mergeCell ref="H220:I220"/>
    <mergeCell ref="H225:I225"/>
    <mergeCell ref="H229:I229"/>
    <mergeCell ref="H233:I233"/>
    <mergeCell ref="H237:I237"/>
    <mergeCell ref="A3:J3"/>
    <mergeCell ref="H180:I180"/>
    <mergeCell ref="H200:I200"/>
    <mergeCell ref="H190:I190"/>
    <mergeCell ref="H194:I194"/>
    <mergeCell ref="A1:J1"/>
    <mergeCell ref="A186:E186"/>
    <mergeCell ref="H114:I114"/>
    <mergeCell ref="H118:I118"/>
    <mergeCell ref="A328:C328"/>
    <mergeCell ref="B5:C5"/>
    <mergeCell ref="H9:I9"/>
    <mergeCell ref="H48:I48"/>
    <mergeCell ref="H53:I53"/>
    <mergeCell ref="H70:I70"/>
    <mergeCell ref="H87:I87"/>
    <mergeCell ref="A68:E68"/>
    <mergeCell ref="H208:I208"/>
    <mergeCell ref="H212:I212"/>
    <mergeCell ref="H174:I174"/>
    <mergeCell ref="H124:I124"/>
    <mergeCell ref="H131:I131"/>
    <mergeCell ref="H135:I135"/>
    <mergeCell ref="H139:I139"/>
    <mergeCell ref="H143:I143"/>
    <mergeCell ref="H168:I168"/>
  </mergeCells>
  <printOptions/>
  <pageMargins left="0.5511811023622047" right="0.35433070866141736" top="0.3937007874015748" bottom="0.5511811023622047" header="0" footer="0"/>
  <pageSetup horizontalDpi="600" verticalDpi="600" orientation="landscape" scale="70" r:id="rId1"/>
</worksheet>
</file>

<file path=xl/worksheets/sheet7.xml><?xml version="1.0" encoding="utf-8"?>
<worksheet xmlns="http://schemas.openxmlformats.org/spreadsheetml/2006/main" xmlns:r="http://schemas.openxmlformats.org/officeDocument/2006/relationships">
  <dimension ref="A1:I46"/>
  <sheetViews>
    <sheetView zoomScalePageLayoutView="0" workbookViewId="0" topLeftCell="A43">
      <selection activeCell="B46" sqref="B46"/>
    </sheetView>
  </sheetViews>
  <sheetFormatPr defaultColWidth="9.28125" defaultRowHeight="12.75"/>
  <cols>
    <col min="1" max="1" width="6.7109375" style="752" bestFit="1" customWidth="1"/>
    <col min="2" max="2" width="35.8515625" style="752" bestFit="1" customWidth="1"/>
    <col min="3" max="3" width="21.57421875" style="753" customWidth="1"/>
    <col min="4" max="4" width="17.28125" style="752" customWidth="1"/>
    <col min="5" max="5" width="18.57421875" style="752" customWidth="1"/>
    <col min="6" max="6" width="17.28125" style="752" customWidth="1"/>
    <col min="7" max="7" width="8.140625" style="752" bestFit="1" customWidth="1"/>
    <col min="8" max="16384" width="9.28125" style="752" customWidth="1"/>
  </cols>
  <sheetData>
    <row r="1" spans="1:7" ht="18.75">
      <c r="A1" s="849" t="s">
        <v>118</v>
      </c>
      <c r="B1" s="849"/>
      <c r="C1" s="849"/>
      <c r="D1" s="849"/>
      <c r="E1" s="849"/>
      <c r="F1" s="849"/>
      <c r="G1" s="849"/>
    </row>
    <row r="2" spans="1:9" ht="15.75" customHeight="1">
      <c r="A2" s="843" t="s">
        <v>704</v>
      </c>
      <c r="B2" s="843"/>
      <c r="C2" s="843"/>
      <c r="D2" s="843"/>
      <c r="E2" s="843"/>
      <c r="F2" s="843"/>
      <c r="G2" s="843"/>
      <c r="H2" s="841"/>
      <c r="I2" s="841"/>
    </row>
    <row r="3" spans="1:7" ht="18.75">
      <c r="A3" s="647" t="s">
        <v>454</v>
      </c>
      <c r="B3" s="647"/>
      <c r="C3" s="647"/>
      <c r="D3" s="647"/>
      <c r="E3" s="647"/>
      <c r="F3" s="647"/>
      <c r="G3" s="647"/>
    </row>
    <row r="5" spans="1:7" ht="39" customHeight="1">
      <c r="A5" s="754" t="s">
        <v>135</v>
      </c>
      <c r="B5" s="754" t="s">
        <v>453</v>
      </c>
      <c r="C5" s="755" t="s">
        <v>455</v>
      </c>
      <c r="D5" s="756" t="s">
        <v>456</v>
      </c>
      <c r="E5" s="756" t="s">
        <v>457</v>
      </c>
      <c r="F5" s="757" t="s">
        <v>458</v>
      </c>
      <c r="G5" s="758"/>
    </row>
    <row r="6" spans="1:5" ht="15">
      <c r="A6" s="759"/>
      <c r="B6" s="759"/>
      <c r="C6" s="760"/>
      <c r="D6" s="761"/>
      <c r="E6" s="761"/>
    </row>
    <row r="7" spans="1:7" ht="18.75" customHeight="1">
      <c r="A7" s="762" t="s">
        <v>227</v>
      </c>
      <c r="B7" s="763" t="s">
        <v>394</v>
      </c>
      <c r="C7" s="764">
        <v>41758802.629999995</v>
      </c>
      <c r="D7" s="764">
        <v>50866793.16</v>
      </c>
      <c r="E7" s="764">
        <v>0</v>
      </c>
      <c r="F7" s="764">
        <v>92625595.78999999</v>
      </c>
      <c r="G7" s="765">
        <v>0.19543183444389117</v>
      </c>
    </row>
    <row r="8" spans="1:7" ht="15">
      <c r="A8" s="766" t="s">
        <v>395</v>
      </c>
      <c r="B8" s="767" t="s">
        <v>396</v>
      </c>
      <c r="C8" s="768">
        <v>21605729.98</v>
      </c>
      <c r="D8" s="768">
        <v>50866793.16</v>
      </c>
      <c r="E8" s="769">
        <v>0</v>
      </c>
      <c r="F8" s="768">
        <v>72472523.14</v>
      </c>
      <c r="G8" s="770"/>
    </row>
    <row r="9" spans="1:7" ht="15">
      <c r="A9" s="766" t="s">
        <v>397</v>
      </c>
      <c r="B9" s="767" t="s">
        <v>210</v>
      </c>
      <c r="C9" s="768">
        <v>0</v>
      </c>
      <c r="D9" s="768">
        <v>8072014.449999999</v>
      </c>
      <c r="E9" s="769">
        <v>0</v>
      </c>
      <c r="F9" s="768">
        <v>8072014.449999999</v>
      </c>
      <c r="G9" s="770"/>
    </row>
    <row r="10" spans="1:7" ht="15">
      <c r="A10" s="771" t="s">
        <v>398</v>
      </c>
      <c r="B10" s="759" t="s">
        <v>399</v>
      </c>
      <c r="C10" s="787">
        <v>0</v>
      </c>
      <c r="D10" s="753">
        <v>8072014.449999999</v>
      </c>
      <c r="E10" s="772">
        <v>0</v>
      </c>
      <c r="F10" s="753">
        <v>8072014.449999999</v>
      </c>
      <c r="G10" s="770"/>
    </row>
    <row r="11" spans="1:7" ht="15">
      <c r="A11" s="771" t="s">
        <v>400</v>
      </c>
      <c r="B11" s="759" t="s">
        <v>401</v>
      </c>
      <c r="C11" s="753">
        <v>0</v>
      </c>
      <c r="D11" s="753">
        <v>0</v>
      </c>
      <c r="E11" s="772">
        <v>0</v>
      </c>
      <c r="F11" s="753">
        <v>0</v>
      </c>
      <c r="G11" s="770"/>
    </row>
    <row r="12" spans="1:7" ht="15">
      <c r="A12" s="766" t="s">
        <v>402</v>
      </c>
      <c r="B12" s="767" t="s">
        <v>403</v>
      </c>
      <c r="C12" s="768">
        <v>21605729.98</v>
      </c>
      <c r="D12" s="768">
        <v>42794778.71</v>
      </c>
      <c r="E12" s="769">
        <v>0</v>
      </c>
      <c r="F12" s="768">
        <v>64400508.69</v>
      </c>
      <c r="G12" s="770"/>
    </row>
    <row r="13" spans="1:7" ht="15">
      <c r="A13" s="766" t="s">
        <v>404</v>
      </c>
      <c r="B13" s="773" t="s">
        <v>405</v>
      </c>
      <c r="C13" s="768">
        <v>0</v>
      </c>
      <c r="D13" s="768">
        <v>0</v>
      </c>
      <c r="E13" s="769">
        <v>0</v>
      </c>
      <c r="F13" s="768">
        <v>0</v>
      </c>
      <c r="G13" s="770"/>
    </row>
    <row r="14" spans="1:7" ht="15">
      <c r="A14" s="771" t="s">
        <v>406</v>
      </c>
      <c r="B14" s="759" t="s">
        <v>407</v>
      </c>
      <c r="C14" s="753">
        <v>0</v>
      </c>
      <c r="D14" s="753">
        <v>0</v>
      </c>
      <c r="E14" s="772">
        <v>0</v>
      </c>
      <c r="F14" s="753">
        <v>0</v>
      </c>
      <c r="G14" s="770"/>
    </row>
    <row r="15" spans="1:7" ht="15">
      <c r="A15" s="771" t="s">
        <v>451</v>
      </c>
      <c r="B15" s="759" t="s">
        <v>408</v>
      </c>
      <c r="C15" s="753">
        <v>0</v>
      </c>
      <c r="D15" s="753">
        <v>0</v>
      </c>
      <c r="E15" s="772">
        <v>0</v>
      </c>
      <c r="F15" s="753">
        <v>0</v>
      </c>
      <c r="G15" s="770"/>
    </row>
    <row r="16" spans="1:7" ht="15">
      <c r="A16" s="766" t="s">
        <v>409</v>
      </c>
      <c r="B16" s="767" t="s">
        <v>143</v>
      </c>
      <c r="C16" s="774">
        <v>20153072.65</v>
      </c>
      <c r="D16" s="774">
        <v>0</v>
      </c>
      <c r="E16" s="775">
        <v>0</v>
      </c>
      <c r="F16" s="774">
        <v>20153072.65</v>
      </c>
      <c r="G16" s="770"/>
    </row>
    <row r="17" spans="1:7" ht="15">
      <c r="A17" s="771" t="s">
        <v>410</v>
      </c>
      <c r="B17" s="759" t="s">
        <v>411</v>
      </c>
      <c r="C17" s="776">
        <v>14703072.65</v>
      </c>
      <c r="D17" s="776">
        <v>0</v>
      </c>
      <c r="E17" s="777">
        <v>0</v>
      </c>
      <c r="F17" s="776">
        <v>14703072.65</v>
      </c>
      <c r="G17" s="770"/>
    </row>
    <row r="18" spans="1:7" ht="15">
      <c r="A18" s="771" t="s">
        <v>412</v>
      </c>
      <c r="B18" s="759" t="s">
        <v>413</v>
      </c>
      <c r="C18" s="776">
        <v>5450000</v>
      </c>
      <c r="D18" s="776">
        <v>0</v>
      </c>
      <c r="E18" s="777">
        <v>0</v>
      </c>
      <c r="F18" s="776">
        <v>5450000</v>
      </c>
      <c r="G18" s="770"/>
    </row>
    <row r="19" spans="1:7" ht="15">
      <c r="A19" s="771" t="s">
        <v>414</v>
      </c>
      <c r="B19" s="759" t="s">
        <v>415</v>
      </c>
      <c r="C19" s="778">
        <v>0</v>
      </c>
      <c r="D19" s="778">
        <v>0</v>
      </c>
      <c r="E19" s="779">
        <v>0</v>
      </c>
      <c r="F19" s="778">
        <v>0</v>
      </c>
      <c r="G19" s="770"/>
    </row>
    <row r="20" spans="1:7" ht="20.25" customHeight="1">
      <c r="A20" s="780" t="s">
        <v>289</v>
      </c>
      <c r="B20" s="764" t="s">
        <v>416</v>
      </c>
      <c r="C20" s="764">
        <v>12350000</v>
      </c>
      <c r="D20" s="764">
        <v>3782056.8</v>
      </c>
      <c r="E20" s="764">
        <v>327595148.46</v>
      </c>
      <c r="F20" s="764">
        <v>343727205.26</v>
      </c>
      <c r="G20" s="765">
        <v>0.7252340748720567</v>
      </c>
    </row>
    <row r="21" spans="1:7" ht="15">
      <c r="A21" s="766" t="s">
        <v>417</v>
      </c>
      <c r="B21" s="767" t="s">
        <v>418</v>
      </c>
      <c r="C21" s="781">
        <v>0</v>
      </c>
      <c r="D21" s="781">
        <v>0</v>
      </c>
      <c r="E21" s="782">
        <v>312827017.4</v>
      </c>
      <c r="F21" s="781">
        <v>312827017.4</v>
      </c>
      <c r="G21" s="770"/>
    </row>
    <row r="22" spans="1:7" ht="15">
      <c r="A22" s="771" t="s">
        <v>419</v>
      </c>
      <c r="B22" s="759" t="s">
        <v>420</v>
      </c>
      <c r="C22" s="778">
        <v>0</v>
      </c>
      <c r="D22" s="778">
        <v>0</v>
      </c>
      <c r="E22" s="779">
        <v>3000000</v>
      </c>
      <c r="F22" s="778">
        <v>3000000</v>
      </c>
      <c r="G22" s="770"/>
    </row>
    <row r="23" spans="1:7" ht="15">
      <c r="A23" s="771" t="s">
        <v>421</v>
      </c>
      <c r="B23" s="759" t="s">
        <v>148</v>
      </c>
      <c r="C23" s="778">
        <v>0</v>
      </c>
      <c r="D23" s="778">
        <v>0</v>
      </c>
      <c r="E23" s="779">
        <v>218381400.23999998</v>
      </c>
      <c r="F23" s="778">
        <v>218381400.23999998</v>
      </c>
      <c r="G23" s="770"/>
    </row>
    <row r="24" spans="1:7" ht="15">
      <c r="A24" s="771" t="s">
        <v>422</v>
      </c>
      <c r="B24" s="759" t="s">
        <v>59</v>
      </c>
      <c r="C24" s="778">
        <v>0</v>
      </c>
      <c r="D24" s="778">
        <v>0</v>
      </c>
      <c r="E24" s="779">
        <v>0</v>
      </c>
      <c r="F24" s="753">
        <v>0</v>
      </c>
      <c r="G24" s="770"/>
    </row>
    <row r="25" spans="1:7" ht="15">
      <c r="A25" s="771" t="s">
        <v>423</v>
      </c>
      <c r="B25" s="759" t="s">
        <v>149</v>
      </c>
      <c r="C25" s="778">
        <v>0</v>
      </c>
      <c r="D25" s="778">
        <v>0</v>
      </c>
      <c r="E25" s="779">
        <v>0</v>
      </c>
      <c r="F25" s="753">
        <v>0</v>
      </c>
      <c r="G25" s="770"/>
    </row>
    <row r="26" spans="1:7" ht="15">
      <c r="A26" s="771" t="s">
        <v>424</v>
      </c>
      <c r="B26" s="759" t="s">
        <v>425</v>
      </c>
      <c r="C26" s="778">
        <v>0</v>
      </c>
      <c r="D26" s="778">
        <v>0</v>
      </c>
      <c r="E26" s="779">
        <v>91445617.16000001</v>
      </c>
      <c r="F26" s="753">
        <v>91445617.16000001</v>
      </c>
      <c r="G26" s="770"/>
    </row>
    <row r="27" spans="1:7" ht="15">
      <c r="A27" s="766" t="s">
        <v>426</v>
      </c>
      <c r="B27" s="767" t="s">
        <v>427</v>
      </c>
      <c r="C27" s="781">
        <v>12350000</v>
      </c>
      <c r="D27" s="781">
        <v>3782056.8</v>
      </c>
      <c r="E27" s="782">
        <v>14768131.06</v>
      </c>
      <c r="F27" s="781">
        <v>30900187.86</v>
      </c>
      <c r="G27" s="770"/>
    </row>
    <row r="28" spans="1:7" ht="15">
      <c r="A28" s="771" t="s">
        <v>428</v>
      </c>
      <c r="B28" s="759" t="s">
        <v>429</v>
      </c>
      <c r="C28" s="753">
        <v>9850000</v>
      </c>
      <c r="D28" s="753">
        <v>3782056.8</v>
      </c>
      <c r="E28" s="772">
        <v>11168433</v>
      </c>
      <c r="F28" s="753">
        <v>24800489.8</v>
      </c>
      <c r="G28" s="770"/>
    </row>
    <row r="29" spans="1:7" ht="15">
      <c r="A29" s="771" t="s">
        <v>430</v>
      </c>
      <c r="B29" s="759" t="s">
        <v>62</v>
      </c>
      <c r="C29" s="753">
        <v>0</v>
      </c>
      <c r="D29" s="753">
        <v>0</v>
      </c>
      <c r="E29" s="772">
        <v>0</v>
      </c>
      <c r="F29" s="776">
        <v>0</v>
      </c>
      <c r="G29" s="770"/>
    </row>
    <row r="30" spans="1:7" ht="15">
      <c r="A30" s="771" t="s">
        <v>431</v>
      </c>
      <c r="B30" s="759" t="s">
        <v>56</v>
      </c>
      <c r="C30" s="753">
        <v>0</v>
      </c>
      <c r="D30" s="753">
        <v>0</v>
      </c>
      <c r="E30" s="772">
        <v>0</v>
      </c>
      <c r="F30" s="753">
        <v>0</v>
      </c>
      <c r="G30" s="770"/>
    </row>
    <row r="31" spans="1:7" ht="15">
      <c r="A31" s="771" t="s">
        <v>432</v>
      </c>
      <c r="B31" s="759" t="s">
        <v>433</v>
      </c>
      <c r="C31" s="753">
        <v>2500000</v>
      </c>
      <c r="D31" s="753">
        <v>0</v>
      </c>
      <c r="E31" s="772">
        <v>3599698.06</v>
      </c>
      <c r="F31" s="776">
        <v>6099698.0600000005</v>
      </c>
      <c r="G31" s="770"/>
    </row>
    <row r="32" spans="1:7" ht="15">
      <c r="A32" s="766" t="s">
        <v>434</v>
      </c>
      <c r="B32" s="767" t="s">
        <v>151</v>
      </c>
      <c r="C32" s="774">
        <v>0</v>
      </c>
      <c r="D32" s="774">
        <v>0</v>
      </c>
      <c r="E32" s="775">
        <v>0</v>
      </c>
      <c r="F32" s="774">
        <v>0</v>
      </c>
      <c r="G32" s="770"/>
    </row>
    <row r="33" spans="1:7" ht="15">
      <c r="A33" s="771" t="s">
        <v>435</v>
      </c>
      <c r="B33" s="759" t="s">
        <v>436</v>
      </c>
      <c r="C33" s="776">
        <v>0</v>
      </c>
      <c r="D33" s="776">
        <v>0</v>
      </c>
      <c r="E33" s="777">
        <v>0</v>
      </c>
      <c r="F33" s="776">
        <v>0</v>
      </c>
      <c r="G33" s="770"/>
    </row>
    <row r="34" spans="1:7" ht="15">
      <c r="A34" s="771" t="s">
        <v>437</v>
      </c>
      <c r="B34" s="759" t="s">
        <v>438</v>
      </c>
      <c r="C34" s="776">
        <v>0</v>
      </c>
      <c r="D34" s="776">
        <v>0</v>
      </c>
      <c r="E34" s="777">
        <v>0</v>
      </c>
      <c r="F34" s="776">
        <v>0</v>
      </c>
      <c r="G34" s="770"/>
    </row>
    <row r="35" spans="1:7" ht="15">
      <c r="A35" s="771" t="s">
        <v>439</v>
      </c>
      <c r="B35" s="759" t="s">
        <v>440</v>
      </c>
      <c r="C35" s="776">
        <v>0</v>
      </c>
      <c r="D35" s="776">
        <v>0</v>
      </c>
      <c r="E35" s="777">
        <v>0</v>
      </c>
      <c r="F35" s="753">
        <v>0</v>
      </c>
      <c r="G35" s="770"/>
    </row>
    <row r="36" spans="1:7" ht="15">
      <c r="A36" s="762">
        <v>3</v>
      </c>
      <c r="B36" s="763" t="s">
        <v>441</v>
      </c>
      <c r="C36" s="764">
        <v>0</v>
      </c>
      <c r="D36" s="764">
        <v>0</v>
      </c>
      <c r="E36" s="764">
        <v>0</v>
      </c>
      <c r="F36" s="764">
        <v>0</v>
      </c>
      <c r="G36" s="765">
        <v>0</v>
      </c>
    </row>
    <row r="37" spans="1:7" ht="15">
      <c r="A37" s="766" t="s">
        <v>442</v>
      </c>
      <c r="B37" s="783" t="s">
        <v>443</v>
      </c>
      <c r="C37" s="774">
        <v>0</v>
      </c>
      <c r="D37" s="774">
        <v>0</v>
      </c>
      <c r="E37" s="775">
        <v>0</v>
      </c>
      <c r="F37" s="774">
        <v>0</v>
      </c>
      <c r="G37" s="770"/>
    </row>
    <row r="38" spans="1:7" ht="15">
      <c r="A38" s="766" t="s">
        <v>444</v>
      </c>
      <c r="B38" s="767" t="s">
        <v>445</v>
      </c>
      <c r="C38" s="774">
        <v>0</v>
      </c>
      <c r="D38" s="774">
        <v>0</v>
      </c>
      <c r="E38" s="775">
        <v>0</v>
      </c>
      <c r="F38" s="774">
        <v>0</v>
      </c>
      <c r="G38" s="770"/>
    </row>
    <row r="39" spans="1:7" ht="15">
      <c r="A39" s="771" t="s">
        <v>446</v>
      </c>
      <c r="B39" s="759" t="s">
        <v>447</v>
      </c>
      <c r="C39" s="776">
        <v>0</v>
      </c>
      <c r="D39" s="776">
        <v>0</v>
      </c>
      <c r="E39" s="777">
        <v>0</v>
      </c>
      <c r="F39" s="776">
        <v>0</v>
      </c>
      <c r="G39" s="770"/>
    </row>
    <row r="40" spans="1:7" ht="15">
      <c r="A40" s="766" t="s">
        <v>448</v>
      </c>
      <c r="B40" s="767" t="s">
        <v>23</v>
      </c>
      <c r="C40" s="776">
        <v>0</v>
      </c>
      <c r="D40" s="776">
        <v>0</v>
      </c>
      <c r="E40" s="777">
        <v>0</v>
      </c>
      <c r="F40" s="776">
        <v>0</v>
      </c>
      <c r="G40" s="770"/>
    </row>
    <row r="41" spans="1:7" ht="15">
      <c r="A41" s="762">
        <v>4</v>
      </c>
      <c r="B41" s="763" t="s">
        <v>449</v>
      </c>
      <c r="C41" s="786">
        <v>4008503</v>
      </c>
      <c r="D41" s="764">
        <v>9476675.7</v>
      </c>
      <c r="E41" s="764">
        <v>24115488.75</v>
      </c>
      <c r="F41" s="764">
        <v>37600667.45</v>
      </c>
      <c r="G41" s="765">
        <v>0.07933409068405205</v>
      </c>
    </row>
    <row r="42" spans="4:7" ht="15">
      <c r="D42" s="753"/>
      <c r="E42" s="753"/>
      <c r="F42" s="753"/>
      <c r="G42" s="770"/>
    </row>
    <row r="43" spans="1:7" ht="15">
      <c r="A43" s="784"/>
      <c r="B43" s="763" t="s">
        <v>450</v>
      </c>
      <c r="C43" s="764">
        <v>58117305.629999995</v>
      </c>
      <c r="D43" s="764">
        <v>64125525.66</v>
      </c>
      <c r="E43" s="764">
        <v>351710637.21</v>
      </c>
      <c r="F43" s="764">
        <v>473953468.5</v>
      </c>
      <c r="G43" s="765">
        <v>1</v>
      </c>
    </row>
    <row r="44" ht="3.75" customHeight="1"/>
    <row r="45" ht="15">
      <c r="B45" s="758" t="s">
        <v>337</v>
      </c>
    </row>
    <row r="46" spans="2:3" ht="15">
      <c r="B46" s="625">
        <v>45056</v>
      </c>
      <c r="C46" s="785"/>
    </row>
  </sheetData>
  <sheetProtection/>
  <mergeCells count="3">
    <mergeCell ref="A1:G1"/>
    <mergeCell ref="A3:G3"/>
    <mergeCell ref="A2:G2"/>
  </mergeCells>
  <printOptions/>
  <pageMargins left="1.299212598425197" right="0.5118110236220472" top="0.35433070866141736" bottom="0.5511811023622047" header="0.31496062992125984" footer="0.31496062992125984"/>
  <pageSetup horizontalDpi="600" verticalDpi="600" orientation="landscape" scale="75" r:id="rId1"/>
</worksheet>
</file>

<file path=xl/worksheets/sheet8.xml><?xml version="1.0" encoding="utf-8"?>
<worksheet xmlns="http://schemas.openxmlformats.org/spreadsheetml/2006/main" xmlns:r="http://schemas.openxmlformats.org/officeDocument/2006/relationships">
  <dimension ref="A1:Q1168"/>
  <sheetViews>
    <sheetView zoomScale="80" zoomScaleNormal="80" zoomScalePageLayoutView="0" workbookViewId="0" topLeftCell="A1">
      <pane ySplit="6" topLeftCell="A223" activePane="bottomLeft" state="frozen"/>
      <selection pane="topLeft" activeCell="B1" sqref="B1"/>
      <selection pane="bottomLeft" activeCell="B229" sqref="B229"/>
    </sheetView>
  </sheetViews>
  <sheetFormatPr defaultColWidth="16.57421875" defaultRowHeight="12.75"/>
  <cols>
    <col min="1" max="1" width="20.7109375" style="441" customWidth="1"/>
    <col min="2" max="2" width="25.421875" style="448" customWidth="1"/>
    <col min="3" max="3" width="17.140625" style="443" customWidth="1"/>
    <col min="4" max="4" width="3.421875" style="557" customWidth="1"/>
    <col min="5" max="5" width="3.421875" style="558" customWidth="1"/>
    <col min="6" max="6" width="7.8515625" style="558" customWidth="1"/>
    <col min="7" max="7" width="4.00390625" style="558" customWidth="1"/>
    <col min="8" max="8" width="41.421875" style="439" customWidth="1"/>
    <col min="9" max="9" width="22.57421875" style="564" customWidth="1"/>
    <col min="10" max="10" width="15.57421875" style="560" customWidth="1"/>
    <col min="11" max="11" width="18.00390625" style="561" customWidth="1"/>
    <col min="12" max="12" width="13.421875" style="439" customWidth="1"/>
    <col min="13" max="13" width="15.421875" style="439" customWidth="1"/>
    <col min="14" max="23" width="16.57421875" style="439" customWidth="1"/>
    <col min="24" max="16384" width="16.57421875" style="439" customWidth="1"/>
  </cols>
  <sheetData>
    <row r="1" spans="1:13" ht="19.5" customHeight="1">
      <c r="A1" s="677" t="s">
        <v>101</v>
      </c>
      <c r="B1" s="678"/>
      <c r="C1" s="678"/>
      <c r="D1" s="678"/>
      <c r="E1" s="678"/>
      <c r="F1" s="678"/>
      <c r="G1" s="678"/>
      <c r="H1" s="678"/>
      <c r="I1" s="678"/>
      <c r="J1" s="678"/>
      <c r="K1" s="678"/>
      <c r="L1" s="678"/>
      <c r="M1" s="679"/>
    </row>
    <row r="2" spans="1:13" ht="19.5" customHeight="1">
      <c r="A2" s="843" t="s">
        <v>704</v>
      </c>
      <c r="B2" s="843"/>
      <c r="C2" s="843"/>
      <c r="D2" s="843"/>
      <c r="E2" s="843"/>
      <c r="F2" s="843"/>
      <c r="G2" s="843"/>
      <c r="H2" s="843"/>
      <c r="I2" s="843"/>
      <c r="J2" s="843"/>
      <c r="K2" s="843"/>
      <c r="L2" s="843"/>
      <c r="M2" s="851"/>
    </row>
    <row r="3" spans="1:13" ht="19.5" customHeight="1">
      <c r="A3" s="680" t="s">
        <v>115</v>
      </c>
      <c r="B3" s="681"/>
      <c r="C3" s="681"/>
      <c r="D3" s="681"/>
      <c r="E3" s="681"/>
      <c r="F3" s="681"/>
      <c r="G3" s="681"/>
      <c r="H3" s="681"/>
      <c r="I3" s="681"/>
      <c r="J3" s="681"/>
      <c r="K3" s="681"/>
      <c r="L3" s="681"/>
      <c r="M3" s="682"/>
    </row>
    <row r="4" spans="1:13" ht="19.5" customHeight="1">
      <c r="A4" s="683" t="s">
        <v>141</v>
      </c>
      <c r="B4" s="684"/>
      <c r="C4" s="684"/>
      <c r="D4" s="684"/>
      <c r="E4" s="684"/>
      <c r="F4" s="684"/>
      <c r="G4" s="684"/>
      <c r="H4" s="684"/>
      <c r="I4" s="684"/>
      <c r="J4" s="684"/>
      <c r="K4" s="684"/>
      <c r="L4" s="684"/>
      <c r="M4" s="685"/>
    </row>
    <row r="5" spans="1:17" ht="16.5" customHeight="1">
      <c r="A5" s="687" t="s">
        <v>102</v>
      </c>
      <c r="B5" s="688" t="s">
        <v>103</v>
      </c>
      <c r="C5" s="669" t="s">
        <v>97</v>
      </c>
      <c r="D5" s="567"/>
      <c r="E5" s="568"/>
      <c r="F5" s="568"/>
      <c r="G5" s="568"/>
      <c r="H5" s="569"/>
      <c r="I5" s="570" t="s">
        <v>97</v>
      </c>
      <c r="J5" s="686" t="s">
        <v>470</v>
      </c>
      <c r="K5" s="686"/>
      <c r="L5" s="686"/>
      <c r="M5" s="686"/>
      <c r="N5" s="440"/>
      <c r="O5" s="440"/>
      <c r="P5" s="440"/>
      <c r="Q5" s="440"/>
    </row>
    <row r="6" spans="1:13" ht="34.5" customHeight="1">
      <c r="A6" s="687"/>
      <c r="B6" s="688"/>
      <c r="C6" s="669"/>
      <c r="D6" s="571" t="s">
        <v>105</v>
      </c>
      <c r="E6" s="572" t="s">
        <v>106</v>
      </c>
      <c r="F6" s="573" t="s">
        <v>207</v>
      </c>
      <c r="G6" s="573" t="s">
        <v>479</v>
      </c>
      <c r="H6" s="567" t="s">
        <v>104</v>
      </c>
      <c r="I6" s="574"/>
      <c r="J6" s="575" t="s">
        <v>471</v>
      </c>
      <c r="K6" s="575" t="s">
        <v>472</v>
      </c>
      <c r="L6" s="576" t="s">
        <v>473</v>
      </c>
      <c r="M6" s="576" t="s">
        <v>467</v>
      </c>
    </row>
    <row r="7" spans="1:10" s="448" customFormat="1" ht="12">
      <c r="A7" s="441"/>
      <c r="B7" s="442"/>
      <c r="C7" s="443"/>
      <c r="D7" s="444"/>
      <c r="E7" s="445"/>
      <c r="F7" s="445"/>
      <c r="G7" s="445"/>
      <c r="H7" s="446"/>
      <c r="I7" s="443"/>
      <c r="J7" s="447"/>
    </row>
    <row r="8" spans="1:13" s="448" customFormat="1" ht="25.5" customHeight="1">
      <c r="A8" s="449" t="s">
        <v>566</v>
      </c>
      <c r="B8" s="673" t="s">
        <v>568</v>
      </c>
      <c r="C8" s="521">
        <v>3365038</v>
      </c>
      <c r="D8" s="451" t="s">
        <v>109</v>
      </c>
      <c r="E8" s="452" t="s">
        <v>185</v>
      </c>
      <c r="F8" s="451" t="s">
        <v>166</v>
      </c>
      <c r="G8" s="451"/>
      <c r="H8" s="453" t="s">
        <v>546</v>
      </c>
      <c r="I8" s="454">
        <v>3365038</v>
      </c>
      <c r="J8" s="455"/>
      <c r="K8" s="456"/>
      <c r="L8" s="457"/>
      <c r="M8" s="458"/>
    </row>
    <row r="9" spans="1:13" s="448" customFormat="1" ht="22.5" customHeight="1">
      <c r="A9" s="459"/>
      <c r="B9" s="674"/>
      <c r="C9" s="464"/>
      <c r="D9" s="460" t="s">
        <v>109</v>
      </c>
      <c r="E9" s="461" t="s">
        <v>185</v>
      </c>
      <c r="F9" s="462" t="s">
        <v>166</v>
      </c>
      <c r="G9" s="462" t="s">
        <v>89</v>
      </c>
      <c r="H9" s="463" t="s">
        <v>478</v>
      </c>
      <c r="I9" s="464">
        <v>3365038</v>
      </c>
      <c r="J9" s="465">
        <v>3365038</v>
      </c>
      <c r="K9" s="466"/>
      <c r="M9" s="467"/>
    </row>
    <row r="10" spans="1:13" s="448" customFormat="1" ht="15.75" customHeight="1">
      <c r="A10" s="468"/>
      <c r="B10" s="472"/>
      <c r="C10" s="480"/>
      <c r="D10" s="510"/>
      <c r="E10" s="511"/>
      <c r="F10" s="511"/>
      <c r="G10" s="511"/>
      <c r="H10" s="512" t="s">
        <v>100</v>
      </c>
      <c r="I10" s="577">
        <v>3365038</v>
      </c>
      <c r="J10" s="528"/>
      <c r="K10" s="472"/>
      <c r="L10" s="472"/>
      <c r="M10" s="482"/>
    </row>
    <row r="11" spans="1:10" s="448" customFormat="1" ht="9.75" customHeight="1">
      <c r="A11" s="441"/>
      <c r="B11" s="446"/>
      <c r="C11" s="470"/>
      <c r="D11" s="471"/>
      <c r="E11" s="461"/>
      <c r="F11" s="461"/>
      <c r="G11" s="461"/>
      <c r="H11" s="472"/>
      <c r="I11" s="469"/>
      <c r="J11" s="447"/>
    </row>
    <row r="12" spans="1:13" ht="32.25" customHeight="1">
      <c r="A12" s="449" t="s">
        <v>126</v>
      </c>
      <c r="B12" s="473" t="s">
        <v>385</v>
      </c>
      <c r="C12" s="521">
        <v>57133595.05</v>
      </c>
      <c r="D12" s="474" t="s">
        <v>111</v>
      </c>
      <c r="E12" s="452" t="s">
        <v>289</v>
      </c>
      <c r="F12" s="452">
        <v>20</v>
      </c>
      <c r="G12" s="452"/>
      <c r="H12" s="475" t="s">
        <v>608</v>
      </c>
      <c r="I12" s="476">
        <v>11000000</v>
      </c>
      <c r="J12" s="477"/>
      <c r="K12" s="457"/>
      <c r="L12" s="457"/>
      <c r="M12" s="458"/>
    </row>
    <row r="13" spans="1:13" ht="21" customHeight="1">
      <c r="A13" s="459"/>
      <c r="B13" s="478" t="s">
        <v>341</v>
      </c>
      <c r="C13" s="464"/>
      <c r="D13" s="471" t="s">
        <v>111</v>
      </c>
      <c r="E13" s="461" t="s">
        <v>289</v>
      </c>
      <c r="F13" s="461">
        <v>20</v>
      </c>
      <c r="G13" s="445" t="s">
        <v>24</v>
      </c>
      <c r="H13" s="479" t="s">
        <v>477</v>
      </c>
      <c r="I13" s="480">
        <v>11000000</v>
      </c>
      <c r="J13" s="481"/>
      <c r="K13" s="472">
        <v>11000000</v>
      </c>
      <c r="L13" s="472"/>
      <c r="M13" s="482"/>
    </row>
    <row r="14" spans="1:13" ht="35.25" customHeight="1">
      <c r="A14" s="459"/>
      <c r="B14" s="446"/>
      <c r="C14" s="464"/>
      <c r="D14" s="474" t="s">
        <v>111</v>
      </c>
      <c r="E14" s="452" t="s">
        <v>289</v>
      </c>
      <c r="F14" s="452">
        <v>40</v>
      </c>
      <c r="G14" s="452"/>
      <c r="H14" s="475" t="s">
        <v>609</v>
      </c>
      <c r="I14" s="476">
        <v>25000000</v>
      </c>
      <c r="J14" s="477"/>
      <c r="K14" s="457"/>
      <c r="L14" s="457"/>
      <c r="M14" s="458"/>
    </row>
    <row r="15" spans="1:13" ht="18" customHeight="1">
      <c r="A15" s="459"/>
      <c r="B15" s="446"/>
      <c r="C15" s="464"/>
      <c r="D15" s="471" t="s">
        <v>111</v>
      </c>
      <c r="E15" s="461" t="s">
        <v>289</v>
      </c>
      <c r="F15" s="461">
        <v>40</v>
      </c>
      <c r="G15" s="461" t="s">
        <v>227</v>
      </c>
      <c r="H15" s="483" t="s">
        <v>475</v>
      </c>
      <c r="I15" s="480">
        <v>25000000</v>
      </c>
      <c r="J15" s="481"/>
      <c r="K15" s="472">
        <v>25000000</v>
      </c>
      <c r="L15" s="472"/>
      <c r="M15" s="482"/>
    </row>
    <row r="16" spans="1:13" ht="25.5" customHeight="1">
      <c r="A16" s="459"/>
      <c r="B16" s="446"/>
      <c r="C16" s="464"/>
      <c r="D16" s="474" t="s">
        <v>111</v>
      </c>
      <c r="E16" s="452" t="s">
        <v>289</v>
      </c>
      <c r="F16" s="452">
        <v>85</v>
      </c>
      <c r="G16" s="452"/>
      <c r="H16" s="475" t="s">
        <v>610</v>
      </c>
      <c r="I16" s="476">
        <v>5059018.74</v>
      </c>
      <c r="J16" s="477"/>
      <c r="K16" s="457"/>
      <c r="L16" s="457"/>
      <c r="M16" s="458"/>
    </row>
    <row r="17" spans="1:13" ht="25.5" customHeight="1">
      <c r="A17" s="459"/>
      <c r="B17" s="446"/>
      <c r="C17" s="464"/>
      <c r="D17" s="471" t="s">
        <v>111</v>
      </c>
      <c r="E17" s="461" t="s">
        <v>289</v>
      </c>
      <c r="F17" s="461">
        <v>85</v>
      </c>
      <c r="G17" s="461" t="s">
        <v>227</v>
      </c>
      <c r="H17" s="483" t="s">
        <v>475</v>
      </c>
      <c r="I17" s="480">
        <v>5059018.74</v>
      </c>
      <c r="J17" s="481"/>
      <c r="K17" s="472">
        <v>5059018.74</v>
      </c>
      <c r="L17" s="472"/>
      <c r="M17" s="482"/>
    </row>
    <row r="18" spans="1:13" ht="25.5" customHeight="1">
      <c r="A18" s="459"/>
      <c r="B18" s="446"/>
      <c r="C18" s="464"/>
      <c r="D18" s="474" t="s">
        <v>111</v>
      </c>
      <c r="E18" s="452" t="s">
        <v>289</v>
      </c>
      <c r="F18" s="452">
        <v>86</v>
      </c>
      <c r="G18" s="452"/>
      <c r="H18" s="475" t="s">
        <v>611</v>
      </c>
      <c r="I18" s="476">
        <v>12074576.31</v>
      </c>
      <c r="J18" s="477"/>
      <c r="K18" s="457"/>
      <c r="L18" s="457"/>
      <c r="M18" s="458"/>
    </row>
    <row r="19" spans="1:13" ht="25.5" customHeight="1">
      <c r="A19" s="459"/>
      <c r="B19" s="446"/>
      <c r="C19" s="464"/>
      <c r="D19" s="471" t="s">
        <v>111</v>
      </c>
      <c r="E19" s="461" t="s">
        <v>289</v>
      </c>
      <c r="F19" s="461">
        <v>86</v>
      </c>
      <c r="G19" s="461" t="s">
        <v>227</v>
      </c>
      <c r="H19" s="483" t="s">
        <v>475</v>
      </c>
      <c r="I19" s="480">
        <v>12074576.31</v>
      </c>
      <c r="J19" s="481"/>
      <c r="K19" s="472">
        <v>12074576.31</v>
      </c>
      <c r="L19" s="472"/>
      <c r="M19" s="482"/>
    </row>
    <row r="20" spans="1:13" ht="22.5" customHeight="1">
      <c r="A20" s="459"/>
      <c r="B20" s="446"/>
      <c r="C20" s="464"/>
      <c r="D20" s="474" t="s">
        <v>111</v>
      </c>
      <c r="E20" s="452" t="s">
        <v>289</v>
      </c>
      <c r="F20" s="452" t="s">
        <v>369</v>
      </c>
      <c r="G20" s="452"/>
      <c r="H20" s="475" t="s">
        <v>368</v>
      </c>
      <c r="I20" s="476">
        <v>4000000</v>
      </c>
      <c r="J20" s="484"/>
      <c r="K20" s="457"/>
      <c r="L20" s="457"/>
      <c r="M20" s="458"/>
    </row>
    <row r="21" spans="1:13" ht="22.5" customHeight="1">
      <c r="A21" s="459"/>
      <c r="B21" s="446"/>
      <c r="C21" s="464"/>
      <c r="D21" s="471" t="s">
        <v>111</v>
      </c>
      <c r="E21" s="461" t="s">
        <v>289</v>
      </c>
      <c r="F21" s="461" t="s">
        <v>369</v>
      </c>
      <c r="G21" s="461" t="s">
        <v>24</v>
      </c>
      <c r="H21" s="463" t="s">
        <v>477</v>
      </c>
      <c r="I21" s="480">
        <v>4000000</v>
      </c>
      <c r="J21" s="485"/>
      <c r="K21" s="472">
        <v>4000000</v>
      </c>
      <c r="L21" s="472"/>
      <c r="M21" s="482"/>
    </row>
    <row r="22" spans="1:13" ht="12">
      <c r="A22" s="459"/>
      <c r="B22" s="446"/>
      <c r="C22" s="464"/>
      <c r="D22" s="578"/>
      <c r="E22" s="523"/>
      <c r="F22" s="523"/>
      <c r="G22" s="523"/>
      <c r="H22" s="473"/>
      <c r="I22" s="450"/>
      <c r="J22" s="484"/>
      <c r="K22" s="457"/>
      <c r="L22" s="457"/>
      <c r="M22" s="458"/>
    </row>
    <row r="23" spans="1:13" ht="20.25" customHeight="1">
      <c r="A23" s="468"/>
      <c r="B23" s="486"/>
      <c r="C23" s="480"/>
      <c r="D23" s="540"/>
      <c r="E23" s="511"/>
      <c r="F23" s="511"/>
      <c r="G23" s="511"/>
      <c r="H23" s="512" t="s">
        <v>100</v>
      </c>
      <c r="I23" s="513">
        <v>57133595.050000004</v>
      </c>
      <c r="J23" s="528"/>
      <c r="K23" s="472"/>
      <c r="L23" s="472"/>
      <c r="M23" s="482"/>
    </row>
    <row r="24" spans="2:11" ht="15" customHeight="1">
      <c r="B24" s="446"/>
      <c r="D24" s="444"/>
      <c r="E24" s="445"/>
      <c r="F24" s="445"/>
      <c r="G24" s="445"/>
      <c r="H24" s="448"/>
      <c r="I24" s="443"/>
      <c r="J24" s="447"/>
      <c r="K24" s="439"/>
    </row>
    <row r="25" spans="1:13" ht="21" customHeight="1">
      <c r="A25" s="449" t="s">
        <v>126</v>
      </c>
      <c r="B25" s="473" t="s">
        <v>460</v>
      </c>
      <c r="C25" s="450">
        <v>26886398</v>
      </c>
      <c r="D25" s="583" t="s">
        <v>111</v>
      </c>
      <c r="E25" s="452" t="s">
        <v>289</v>
      </c>
      <c r="F25" s="452" t="s">
        <v>327</v>
      </c>
      <c r="G25" s="452"/>
      <c r="H25" s="475" t="s">
        <v>307</v>
      </c>
      <c r="I25" s="476">
        <v>26886398</v>
      </c>
      <c r="J25" s="484"/>
      <c r="K25" s="457"/>
      <c r="L25" s="457"/>
      <c r="M25" s="458"/>
    </row>
    <row r="26" spans="1:13" ht="21" customHeight="1">
      <c r="A26" s="459"/>
      <c r="B26" s="446"/>
      <c r="D26" s="584" t="s">
        <v>111</v>
      </c>
      <c r="E26" s="445" t="s">
        <v>289</v>
      </c>
      <c r="F26" s="445" t="s">
        <v>327</v>
      </c>
      <c r="G26" s="445" t="s">
        <v>209</v>
      </c>
      <c r="H26" s="487" t="s">
        <v>474</v>
      </c>
      <c r="I26" s="464">
        <v>2000000</v>
      </c>
      <c r="J26" s="488"/>
      <c r="K26" s="448">
        <v>2000000</v>
      </c>
      <c r="L26" s="448"/>
      <c r="M26" s="467"/>
    </row>
    <row r="27" spans="1:13" ht="21" customHeight="1">
      <c r="A27" s="459"/>
      <c r="B27" s="446"/>
      <c r="D27" s="584" t="s">
        <v>111</v>
      </c>
      <c r="E27" s="445" t="s">
        <v>289</v>
      </c>
      <c r="F27" s="445" t="s">
        <v>327</v>
      </c>
      <c r="G27" s="445" t="s">
        <v>227</v>
      </c>
      <c r="H27" s="479" t="s">
        <v>475</v>
      </c>
      <c r="I27" s="464">
        <v>10000000</v>
      </c>
      <c r="J27" s="489"/>
      <c r="K27" s="448">
        <v>10000000</v>
      </c>
      <c r="L27" s="448"/>
      <c r="M27" s="467"/>
    </row>
    <row r="28" spans="1:13" ht="21" customHeight="1">
      <c r="A28" s="459"/>
      <c r="B28" s="442" t="s">
        <v>339</v>
      </c>
      <c r="D28" s="584" t="s">
        <v>111</v>
      </c>
      <c r="E28" s="445" t="s">
        <v>289</v>
      </c>
      <c r="F28" s="461" t="s">
        <v>327</v>
      </c>
      <c r="G28" s="461">
        <v>9</v>
      </c>
      <c r="H28" s="463" t="s">
        <v>478</v>
      </c>
      <c r="I28" s="480">
        <v>14886398</v>
      </c>
      <c r="J28" s="485"/>
      <c r="K28" s="472"/>
      <c r="L28" s="472"/>
      <c r="M28" s="482">
        <v>14886398</v>
      </c>
    </row>
    <row r="29" spans="1:11" ht="19.5" customHeight="1">
      <c r="A29" s="468"/>
      <c r="B29" s="486"/>
      <c r="C29" s="469"/>
      <c r="D29" s="828"/>
      <c r="E29" s="535"/>
      <c r="F29" s="535"/>
      <c r="G29" s="535"/>
      <c r="H29" s="536" t="s">
        <v>100</v>
      </c>
      <c r="I29" s="537">
        <v>26886398</v>
      </c>
      <c r="J29" s="447"/>
      <c r="K29" s="439"/>
    </row>
    <row r="30" spans="2:11" ht="25.5" customHeight="1">
      <c r="B30" s="446"/>
      <c r="C30" s="490"/>
      <c r="D30" s="491"/>
      <c r="E30" s="492"/>
      <c r="F30" s="492"/>
      <c r="G30" s="492"/>
      <c r="H30" s="493"/>
      <c r="I30" s="494"/>
      <c r="J30" s="495"/>
      <c r="K30" s="439"/>
    </row>
    <row r="31" spans="1:13" s="499" customFormat="1" ht="30.75" customHeight="1">
      <c r="A31" s="496" t="s">
        <v>160</v>
      </c>
      <c r="B31" s="497" t="s">
        <v>161</v>
      </c>
      <c r="C31" s="521">
        <v>69100841.78999999</v>
      </c>
      <c r="D31" s="498" t="s">
        <v>107</v>
      </c>
      <c r="E31" s="452" t="s">
        <v>166</v>
      </c>
      <c r="F31" s="524"/>
      <c r="G31" s="451"/>
      <c r="H31" s="500" t="s">
        <v>527</v>
      </c>
      <c r="I31" s="501">
        <v>24100000</v>
      </c>
      <c r="J31" s="455"/>
      <c r="K31" s="456"/>
      <c r="L31" s="457"/>
      <c r="M31" s="458"/>
    </row>
    <row r="32" spans="1:13" s="499" customFormat="1" ht="18" customHeight="1">
      <c r="A32" s="502"/>
      <c r="B32" s="503" t="s">
        <v>340</v>
      </c>
      <c r="C32" s="464"/>
      <c r="D32" s="504" t="s">
        <v>107</v>
      </c>
      <c r="E32" s="445" t="s">
        <v>166</v>
      </c>
      <c r="G32" s="505" t="s">
        <v>209</v>
      </c>
      <c r="H32" s="479" t="s">
        <v>474</v>
      </c>
      <c r="I32" s="464">
        <v>4008503</v>
      </c>
      <c r="J32" s="465">
        <v>4008503</v>
      </c>
      <c r="K32" s="466"/>
      <c r="L32" s="448"/>
      <c r="M32" s="467"/>
    </row>
    <row r="33" spans="1:13" s="499" customFormat="1" ht="23.25" customHeight="1">
      <c r="A33" s="502"/>
      <c r="B33" s="503"/>
      <c r="C33" s="464"/>
      <c r="D33" s="504" t="s">
        <v>107</v>
      </c>
      <c r="E33" s="445" t="s">
        <v>166</v>
      </c>
      <c r="G33" s="505" t="s">
        <v>227</v>
      </c>
      <c r="H33" s="479" t="s">
        <v>475</v>
      </c>
      <c r="I33" s="464">
        <v>7250000</v>
      </c>
      <c r="J33" s="465">
        <v>7250000</v>
      </c>
      <c r="K33" s="466"/>
      <c r="L33" s="448"/>
      <c r="M33" s="467"/>
    </row>
    <row r="34" spans="1:13" s="499" customFormat="1" ht="24" customHeight="1">
      <c r="A34" s="502"/>
      <c r="B34" s="503"/>
      <c r="C34" s="464"/>
      <c r="D34" s="504" t="s">
        <v>107</v>
      </c>
      <c r="E34" s="445" t="s">
        <v>166</v>
      </c>
      <c r="G34" s="505" t="s">
        <v>289</v>
      </c>
      <c r="H34" s="479" t="s">
        <v>476</v>
      </c>
      <c r="I34" s="464">
        <v>3041497</v>
      </c>
      <c r="J34" s="465">
        <v>3041497</v>
      </c>
      <c r="K34" s="466"/>
      <c r="L34" s="448"/>
      <c r="M34" s="467"/>
    </row>
    <row r="35" spans="1:13" s="499" customFormat="1" ht="21.75" customHeight="1">
      <c r="A35" s="502"/>
      <c r="B35" s="503"/>
      <c r="C35" s="464"/>
      <c r="D35" s="504" t="s">
        <v>107</v>
      </c>
      <c r="E35" s="445" t="s">
        <v>166</v>
      </c>
      <c r="G35" s="505" t="s">
        <v>24</v>
      </c>
      <c r="H35" s="479" t="s">
        <v>477</v>
      </c>
      <c r="I35" s="464">
        <v>4350000</v>
      </c>
      <c r="J35" s="465"/>
      <c r="K35" s="466">
        <v>4350000</v>
      </c>
      <c r="L35" s="448"/>
      <c r="M35" s="467"/>
    </row>
    <row r="36" spans="1:13" s="499" customFormat="1" ht="21.75" customHeight="1">
      <c r="A36" s="502"/>
      <c r="B36" s="503"/>
      <c r="C36" s="464"/>
      <c r="D36" s="504" t="s">
        <v>107</v>
      </c>
      <c r="E36" s="445" t="s">
        <v>166</v>
      </c>
      <c r="G36" s="505" t="s">
        <v>67</v>
      </c>
      <c r="H36" s="479" t="s">
        <v>480</v>
      </c>
      <c r="I36" s="464">
        <v>5450000</v>
      </c>
      <c r="J36" s="465">
        <v>5450000</v>
      </c>
      <c r="K36" s="466"/>
      <c r="L36" s="448"/>
      <c r="M36" s="467"/>
    </row>
    <row r="37" spans="1:13" s="499" customFormat="1" ht="21.75" customHeight="1">
      <c r="A37" s="502"/>
      <c r="B37" s="503"/>
      <c r="C37" s="464"/>
      <c r="D37" s="498" t="s">
        <v>107</v>
      </c>
      <c r="E37" s="452">
        <v>2</v>
      </c>
      <c r="F37" s="524"/>
      <c r="G37" s="451"/>
      <c r="H37" s="500" t="s">
        <v>560</v>
      </c>
      <c r="I37" s="501">
        <v>400000</v>
      </c>
      <c r="J37" s="455"/>
      <c r="K37" s="456"/>
      <c r="L37" s="457"/>
      <c r="M37" s="458"/>
    </row>
    <row r="38" spans="1:13" s="499" customFormat="1" ht="24" customHeight="1">
      <c r="A38" s="502"/>
      <c r="B38" s="503"/>
      <c r="C38" s="464"/>
      <c r="D38" s="460" t="s">
        <v>107</v>
      </c>
      <c r="E38" s="461">
        <v>2</v>
      </c>
      <c r="F38" s="525"/>
      <c r="G38" s="462" t="s">
        <v>289</v>
      </c>
      <c r="H38" s="463" t="s">
        <v>476</v>
      </c>
      <c r="I38" s="480">
        <v>400000</v>
      </c>
      <c r="J38" s="516">
        <v>400000</v>
      </c>
      <c r="K38" s="517"/>
      <c r="L38" s="472"/>
      <c r="M38" s="482"/>
    </row>
    <row r="39" spans="1:13" s="499" customFormat="1" ht="25.5" customHeight="1">
      <c r="A39" s="496"/>
      <c r="B39" s="497"/>
      <c r="C39" s="521"/>
      <c r="D39" s="474" t="s">
        <v>109</v>
      </c>
      <c r="E39" s="452" t="s">
        <v>198</v>
      </c>
      <c r="F39" s="452"/>
      <c r="G39" s="452"/>
      <c r="H39" s="475" t="s">
        <v>110</v>
      </c>
      <c r="I39" s="476">
        <v>1500000</v>
      </c>
      <c r="J39" s="484"/>
      <c r="K39" s="457"/>
      <c r="L39" s="506"/>
      <c r="M39" s="458"/>
    </row>
    <row r="40" spans="1:13" s="499" customFormat="1" ht="17.25" customHeight="1">
      <c r="A40" s="502"/>
      <c r="B40" s="497" t="s">
        <v>161</v>
      </c>
      <c r="C40" s="464"/>
      <c r="D40" s="471" t="s">
        <v>109</v>
      </c>
      <c r="E40" s="461" t="s">
        <v>198</v>
      </c>
      <c r="F40" s="566"/>
      <c r="G40" s="461" t="s">
        <v>227</v>
      </c>
      <c r="H40" s="463" t="s">
        <v>475</v>
      </c>
      <c r="I40" s="480">
        <v>1500000</v>
      </c>
      <c r="J40" s="528">
        <v>1500000</v>
      </c>
      <c r="K40" s="472"/>
      <c r="L40" s="582"/>
      <c r="M40" s="482"/>
    </row>
    <row r="41" spans="1:13" s="499" customFormat="1" ht="21.75" customHeight="1">
      <c r="A41" s="502"/>
      <c r="B41" s="503" t="s">
        <v>340</v>
      </c>
      <c r="C41" s="464"/>
      <c r="D41" s="579" t="s">
        <v>111</v>
      </c>
      <c r="E41" s="507" t="s">
        <v>67</v>
      </c>
      <c r="F41" s="507">
        <v>25</v>
      </c>
      <c r="G41" s="507"/>
      <c r="H41" s="580" t="s">
        <v>604</v>
      </c>
      <c r="I41" s="581">
        <v>1000000</v>
      </c>
      <c r="J41" s="495"/>
      <c r="K41" s="448"/>
      <c r="L41" s="448"/>
      <c r="M41" s="467"/>
    </row>
    <row r="42" spans="1:13" s="499" customFormat="1" ht="17.25" customHeight="1">
      <c r="A42" s="502"/>
      <c r="B42" s="503"/>
      <c r="C42" s="464"/>
      <c r="D42" s="504" t="s">
        <v>111</v>
      </c>
      <c r="E42" s="445" t="s">
        <v>67</v>
      </c>
      <c r="F42" s="504">
        <v>25</v>
      </c>
      <c r="G42" s="505" t="s">
        <v>227</v>
      </c>
      <c r="H42" s="479" t="s">
        <v>475</v>
      </c>
      <c r="I42" s="464">
        <v>725000</v>
      </c>
      <c r="J42" s="495"/>
      <c r="K42" s="448">
        <v>725000</v>
      </c>
      <c r="L42" s="448"/>
      <c r="M42" s="467"/>
    </row>
    <row r="43" spans="1:13" s="499" customFormat="1" ht="17.25" customHeight="1">
      <c r="A43" s="502"/>
      <c r="B43" s="503"/>
      <c r="C43" s="464"/>
      <c r="D43" s="460" t="s">
        <v>111</v>
      </c>
      <c r="E43" s="461" t="s">
        <v>67</v>
      </c>
      <c r="F43" s="460">
        <v>25</v>
      </c>
      <c r="G43" s="462" t="s">
        <v>289</v>
      </c>
      <c r="H43" s="463" t="s">
        <v>382</v>
      </c>
      <c r="I43" s="480">
        <v>275000</v>
      </c>
      <c r="J43" s="481"/>
      <c r="K43" s="472">
        <v>275000</v>
      </c>
      <c r="L43" s="472"/>
      <c r="M43" s="482"/>
    </row>
    <row r="44" spans="1:13" s="499" customFormat="1" ht="27.75" customHeight="1">
      <c r="A44" s="502"/>
      <c r="B44" s="503"/>
      <c r="C44" s="464"/>
      <c r="D44" s="579" t="s">
        <v>111</v>
      </c>
      <c r="E44" s="507" t="s">
        <v>67</v>
      </c>
      <c r="F44" s="507">
        <v>28</v>
      </c>
      <c r="G44" s="507"/>
      <c r="H44" s="580" t="s">
        <v>603</v>
      </c>
      <c r="I44" s="581">
        <v>8000000</v>
      </c>
      <c r="J44" s="495"/>
      <c r="K44" s="448"/>
      <c r="L44" s="448"/>
      <c r="M44" s="467"/>
    </row>
    <row r="45" spans="1:13" s="499" customFormat="1" ht="17.25" customHeight="1">
      <c r="A45" s="502"/>
      <c r="B45" s="503"/>
      <c r="C45" s="464"/>
      <c r="D45" s="504" t="s">
        <v>111</v>
      </c>
      <c r="E45" s="445" t="s">
        <v>67</v>
      </c>
      <c r="F45" s="504">
        <v>28</v>
      </c>
      <c r="G45" s="505" t="s">
        <v>227</v>
      </c>
      <c r="H45" s="479" t="s">
        <v>475</v>
      </c>
      <c r="I45" s="464">
        <v>8000000</v>
      </c>
      <c r="J45" s="495"/>
      <c r="K45" s="448">
        <v>8000000</v>
      </c>
      <c r="L45" s="448"/>
      <c r="M45" s="467"/>
    </row>
    <row r="46" spans="1:14" ht="24.75" customHeight="1">
      <c r="A46" s="459"/>
      <c r="B46" s="446"/>
      <c r="C46" s="464"/>
      <c r="D46" s="498" t="s">
        <v>111</v>
      </c>
      <c r="E46" s="452" t="s">
        <v>67</v>
      </c>
      <c r="F46" s="452">
        <v>24</v>
      </c>
      <c r="G46" s="452"/>
      <c r="H46" s="475" t="s">
        <v>561</v>
      </c>
      <c r="I46" s="476">
        <v>11712255.91</v>
      </c>
      <c r="J46" s="484"/>
      <c r="K46" s="457"/>
      <c r="L46" s="457"/>
      <c r="M46" s="458"/>
      <c r="N46" s="508"/>
    </row>
    <row r="47" spans="1:13" s="499" customFormat="1" ht="17.25" customHeight="1">
      <c r="A47" s="502"/>
      <c r="B47" s="503"/>
      <c r="C47" s="464"/>
      <c r="D47" s="504" t="s">
        <v>111</v>
      </c>
      <c r="E47" s="445" t="s">
        <v>67</v>
      </c>
      <c r="F47" s="499">
        <v>24</v>
      </c>
      <c r="G47" s="505" t="s">
        <v>227</v>
      </c>
      <c r="H47" s="479" t="s">
        <v>475</v>
      </c>
      <c r="I47" s="464">
        <v>9712255.91</v>
      </c>
      <c r="J47" s="465"/>
      <c r="K47" s="466">
        <v>9712255.91</v>
      </c>
      <c r="L47" s="448"/>
      <c r="M47" s="467"/>
    </row>
    <row r="48" spans="1:13" s="499" customFormat="1" ht="17.25" customHeight="1">
      <c r="A48" s="502"/>
      <c r="B48" s="503"/>
      <c r="C48" s="464"/>
      <c r="D48" s="504" t="s">
        <v>111</v>
      </c>
      <c r="E48" s="445" t="s">
        <v>67</v>
      </c>
      <c r="F48" s="499">
        <v>24</v>
      </c>
      <c r="G48" s="505" t="s">
        <v>289</v>
      </c>
      <c r="H48" s="479" t="s">
        <v>382</v>
      </c>
      <c r="I48" s="464">
        <v>2000000</v>
      </c>
      <c r="J48" s="448"/>
      <c r="K48" s="466">
        <v>2000000</v>
      </c>
      <c r="L48" s="448"/>
      <c r="M48" s="467"/>
    </row>
    <row r="49" spans="1:13" s="499" customFormat="1" ht="17.25" customHeight="1">
      <c r="A49" s="502"/>
      <c r="B49" s="509"/>
      <c r="C49" s="464"/>
      <c r="D49" s="510"/>
      <c r="E49" s="511"/>
      <c r="F49" s="511"/>
      <c r="G49" s="511"/>
      <c r="H49" s="512" t="s">
        <v>100</v>
      </c>
      <c r="I49" s="513">
        <v>46712255.91</v>
      </c>
      <c r="J49" s="472"/>
      <c r="K49" s="517"/>
      <c r="L49" s="472"/>
      <c r="M49" s="482"/>
    </row>
    <row r="50" spans="1:13" s="499" customFormat="1" ht="21.75" customHeight="1">
      <c r="A50" s="502"/>
      <c r="B50" s="509"/>
      <c r="C50" s="464"/>
      <c r="D50" s="498" t="s">
        <v>111</v>
      </c>
      <c r="E50" s="452" t="s">
        <v>67</v>
      </c>
      <c r="F50" s="452">
        <v>24</v>
      </c>
      <c r="G50" s="452"/>
      <c r="H50" s="475" t="s">
        <v>561</v>
      </c>
      <c r="I50" s="476">
        <v>15636282.75</v>
      </c>
      <c r="J50" s="484"/>
      <c r="K50" s="457"/>
      <c r="L50" s="457"/>
      <c r="M50" s="458"/>
    </row>
    <row r="51" spans="1:13" s="499" customFormat="1" ht="17.25" customHeight="1">
      <c r="A51" s="502"/>
      <c r="B51" s="509"/>
      <c r="C51" s="464"/>
      <c r="D51" s="504" t="s">
        <v>111</v>
      </c>
      <c r="E51" s="445" t="s">
        <v>67</v>
      </c>
      <c r="F51" s="499">
        <v>24</v>
      </c>
      <c r="G51" s="505" t="s">
        <v>227</v>
      </c>
      <c r="H51" s="479" t="s">
        <v>475</v>
      </c>
      <c r="I51" s="464">
        <v>13636282.75</v>
      </c>
      <c r="J51" s="465"/>
      <c r="K51" s="466"/>
      <c r="L51" s="448">
        <v>13636282.75</v>
      </c>
      <c r="M51" s="467"/>
    </row>
    <row r="52" spans="1:13" s="499" customFormat="1" ht="17.25" customHeight="1">
      <c r="A52" s="502"/>
      <c r="B52" s="509"/>
      <c r="C52" s="464"/>
      <c r="D52" s="504" t="s">
        <v>111</v>
      </c>
      <c r="E52" s="445" t="s">
        <v>67</v>
      </c>
      <c r="F52" s="499">
        <v>24</v>
      </c>
      <c r="G52" s="505" t="s">
        <v>289</v>
      </c>
      <c r="H52" s="479" t="s">
        <v>382</v>
      </c>
      <c r="I52" s="464">
        <v>2000000</v>
      </c>
      <c r="J52" s="448"/>
      <c r="K52" s="466"/>
      <c r="L52" s="448">
        <v>2000000</v>
      </c>
      <c r="M52" s="467"/>
    </row>
    <row r="53" spans="1:13" s="499" customFormat="1" ht="27.75" customHeight="1">
      <c r="A53" s="502"/>
      <c r="B53" s="509"/>
      <c r="C53" s="464"/>
      <c r="D53" s="498" t="s">
        <v>111</v>
      </c>
      <c r="E53" s="452" t="s">
        <v>67</v>
      </c>
      <c r="F53" s="452">
        <v>29</v>
      </c>
      <c r="G53" s="452"/>
      <c r="H53" s="475" t="s">
        <v>602</v>
      </c>
      <c r="I53" s="476">
        <v>18464559.04</v>
      </c>
      <c r="J53" s="484"/>
      <c r="K53" s="457"/>
      <c r="L53" s="457"/>
      <c r="M53" s="458"/>
    </row>
    <row r="54" spans="1:13" s="499" customFormat="1" ht="17.25" customHeight="1">
      <c r="A54" s="502"/>
      <c r="B54" s="509"/>
      <c r="C54" s="464"/>
      <c r="D54" s="504" t="s">
        <v>111</v>
      </c>
      <c r="E54" s="445" t="s">
        <v>67</v>
      </c>
      <c r="F54" s="499">
        <v>29</v>
      </c>
      <c r="G54" s="505" t="s">
        <v>227</v>
      </c>
      <c r="H54" s="479" t="s">
        <v>475</v>
      </c>
      <c r="I54" s="464">
        <v>18464559.04</v>
      </c>
      <c r="J54" s="465"/>
      <c r="K54" s="466"/>
      <c r="L54" s="448">
        <v>18464559.04</v>
      </c>
      <c r="M54" s="467"/>
    </row>
    <row r="55" spans="1:13" s="499" customFormat="1" ht="17.25" customHeight="1">
      <c r="A55" s="514"/>
      <c r="B55" s="533"/>
      <c r="C55" s="480"/>
      <c r="D55" s="471"/>
      <c r="E55" s="461"/>
      <c r="F55" s="461"/>
      <c r="G55" s="461"/>
      <c r="H55" s="802" t="s">
        <v>100</v>
      </c>
      <c r="I55" s="803">
        <v>69100841.78999999</v>
      </c>
      <c r="J55" s="472"/>
      <c r="K55" s="517"/>
      <c r="L55" s="472"/>
      <c r="M55" s="482"/>
    </row>
    <row r="56" spans="1:13" s="499" customFormat="1" ht="17.25" customHeight="1">
      <c r="A56" s="496"/>
      <c r="B56" s="520"/>
      <c r="C56" s="521"/>
      <c r="D56" s="444"/>
      <c r="E56" s="445"/>
      <c r="F56" s="445"/>
      <c r="G56" s="445"/>
      <c r="H56" s="580"/>
      <c r="I56" s="490"/>
      <c r="J56" s="448"/>
      <c r="K56" s="466"/>
      <c r="L56" s="448"/>
      <c r="M56" s="448"/>
    </row>
    <row r="57" spans="1:13" s="499" customFormat="1" ht="17.25" customHeight="1">
      <c r="A57" s="496" t="s">
        <v>160</v>
      </c>
      <c r="B57" s="497" t="s">
        <v>161</v>
      </c>
      <c r="C57" s="521">
        <v>54301575.94</v>
      </c>
      <c r="D57" s="498" t="s">
        <v>107</v>
      </c>
      <c r="E57" s="452" t="s">
        <v>227</v>
      </c>
      <c r="F57" s="524"/>
      <c r="G57" s="632"/>
      <c r="H57" s="500" t="s">
        <v>527</v>
      </c>
      <c r="I57" s="501">
        <v>18914232.98</v>
      </c>
      <c r="J57" s="455"/>
      <c r="K57" s="456"/>
      <c r="L57" s="457"/>
      <c r="M57" s="458"/>
    </row>
    <row r="58" spans="1:13" s="499" customFormat="1" ht="17.25" customHeight="1">
      <c r="A58" s="502"/>
      <c r="B58" s="503"/>
      <c r="C58" s="464"/>
      <c r="D58" s="504" t="s">
        <v>107</v>
      </c>
      <c r="E58" s="445" t="s">
        <v>227</v>
      </c>
      <c r="G58" s="505" t="s">
        <v>227</v>
      </c>
      <c r="H58" s="479" t="s">
        <v>475</v>
      </c>
      <c r="I58" s="464">
        <v>7000000</v>
      </c>
      <c r="J58" s="465">
        <v>7000000</v>
      </c>
      <c r="K58" s="466"/>
      <c r="L58" s="448"/>
      <c r="M58" s="467"/>
    </row>
    <row r="59" spans="1:13" s="499" customFormat="1" ht="17.25" customHeight="1">
      <c r="A59" s="502"/>
      <c r="B59" s="503" t="s">
        <v>339</v>
      </c>
      <c r="C59" s="464"/>
      <c r="D59" s="504" t="s">
        <v>107</v>
      </c>
      <c r="E59" s="445" t="s">
        <v>227</v>
      </c>
      <c r="G59" s="505" t="s">
        <v>289</v>
      </c>
      <c r="H59" s="479" t="s">
        <v>382</v>
      </c>
      <c r="I59" s="464">
        <v>3914232.98</v>
      </c>
      <c r="J59" s="465">
        <v>3914232.98</v>
      </c>
      <c r="K59" s="466"/>
      <c r="L59" s="448"/>
      <c r="M59" s="467"/>
    </row>
    <row r="60" spans="1:13" s="499" customFormat="1" ht="21" customHeight="1">
      <c r="A60" s="502"/>
      <c r="B60" s="503"/>
      <c r="C60" s="464"/>
      <c r="D60" s="460" t="s">
        <v>107</v>
      </c>
      <c r="E60" s="445" t="s">
        <v>227</v>
      </c>
      <c r="G60" s="505" t="s">
        <v>24</v>
      </c>
      <c r="H60" s="479" t="s">
        <v>477</v>
      </c>
      <c r="I60" s="480">
        <v>8000000</v>
      </c>
      <c r="J60" s="516">
        <v>0</v>
      </c>
      <c r="K60" s="517">
        <v>8000000</v>
      </c>
      <c r="L60" s="472"/>
      <c r="M60" s="482"/>
    </row>
    <row r="61" spans="1:13" s="499" customFormat="1" ht="21" customHeight="1">
      <c r="A61" s="502"/>
      <c r="B61" s="503"/>
      <c r="C61" s="464"/>
      <c r="D61" s="474" t="s">
        <v>109</v>
      </c>
      <c r="E61" s="452" t="s">
        <v>198</v>
      </c>
      <c r="F61" s="452"/>
      <c r="G61" s="452"/>
      <c r="H61" s="475" t="s">
        <v>380</v>
      </c>
      <c r="I61" s="817">
        <v>4000000</v>
      </c>
      <c r="J61" s="448"/>
      <c r="K61" s="466"/>
      <c r="L61" s="448"/>
      <c r="M61" s="467"/>
    </row>
    <row r="62" spans="1:13" s="499" customFormat="1" ht="21" customHeight="1">
      <c r="A62" s="502"/>
      <c r="B62" s="503"/>
      <c r="C62" s="464"/>
      <c r="D62" s="444" t="s">
        <v>109</v>
      </c>
      <c r="E62" s="445" t="s">
        <v>198</v>
      </c>
      <c r="F62" s="445"/>
      <c r="G62" s="445">
        <v>1</v>
      </c>
      <c r="H62" s="487" t="s">
        <v>475</v>
      </c>
      <c r="I62" s="464">
        <v>3500000</v>
      </c>
      <c r="J62" s="448">
        <v>3500000</v>
      </c>
      <c r="K62" s="466"/>
      <c r="L62" s="448"/>
      <c r="M62" s="467"/>
    </row>
    <row r="63" spans="1:13" s="499" customFormat="1" ht="21" customHeight="1">
      <c r="A63" s="502"/>
      <c r="B63" s="503"/>
      <c r="C63" s="464"/>
      <c r="D63" s="444" t="s">
        <v>109</v>
      </c>
      <c r="E63" s="445" t="s">
        <v>198</v>
      </c>
      <c r="F63" s="445"/>
      <c r="G63" s="445">
        <v>2</v>
      </c>
      <c r="H63" s="479" t="s">
        <v>476</v>
      </c>
      <c r="I63" s="464">
        <v>500000</v>
      </c>
      <c r="J63" s="448">
        <v>500000</v>
      </c>
      <c r="K63" s="466"/>
      <c r="L63" s="448"/>
      <c r="M63" s="467"/>
    </row>
    <row r="64" spans="1:13" s="499" customFormat="1" ht="30.75" customHeight="1">
      <c r="A64" s="502"/>
      <c r="B64" s="503"/>
      <c r="C64" s="464"/>
      <c r="D64" s="790" t="s">
        <v>109</v>
      </c>
      <c r="E64" s="788" t="s">
        <v>201</v>
      </c>
      <c r="F64" s="788"/>
      <c r="G64" s="788"/>
      <c r="H64" s="793" t="s">
        <v>381</v>
      </c>
      <c r="I64" s="794">
        <v>2000000</v>
      </c>
      <c r="J64" s="50"/>
      <c r="K64" s="800"/>
      <c r="L64" s="50"/>
      <c r="M64" s="801"/>
    </row>
    <row r="65" spans="1:13" s="499" customFormat="1" ht="21" customHeight="1">
      <c r="A65" s="502"/>
      <c r="B65" s="503"/>
      <c r="C65" s="464"/>
      <c r="D65" s="791" t="s">
        <v>109</v>
      </c>
      <c r="E65" s="792" t="s">
        <v>201</v>
      </c>
      <c r="F65" s="792"/>
      <c r="G65" s="792">
        <v>2</v>
      </c>
      <c r="H65" s="804" t="s">
        <v>476</v>
      </c>
      <c r="I65" s="805">
        <v>2000000</v>
      </c>
      <c r="J65" s="50">
        <v>2000000</v>
      </c>
      <c r="K65" s="812"/>
      <c r="L65" s="105"/>
      <c r="M65" s="813"/>
    </row>
    <row r="66" spans="1:13" s="499" customFormat="1" ht="30.75" customHeight="1">
      <c r="A66" s="502"/>
      <c r="B66" s="503"/>
      <c r="C66" s="464"/>
      <c r="D66" s="806" t="s">
        <v>111</v>
      </c>
      <c r="E66" s="788" t="s">
        <v>166</v>
      </c>
      <c r="F66" s="806" t="s">
        <v>537</v>
      </c>
      <c r="G66" s="806"/>
      <c r="H66" s="808" t="s">
        <v>592</v>
      </c>
      <c r="I66" s="809">
        <v>3599698.06</v>
      </c>
      <c r="J66" s="816"/>
      <c r="K66" s="814"/>
      <c r="L66" s="795"/>
      <c r="M66" s="796"/>
    </row>
    <row r="67" spans="1:13" s="499" customFormat="1" ht="21" customHeight="1">
      <c r="A67" s="502"/>
      <c r="B67" s="503"/>
      <c r="C67" s="464"/>
      <c r="D67" s="807" t="s">
        <v>111</v>
      </c>
      <c r="E67" s="792" t="s">
        <v>166</v>
      </c>
      <c r="F67" s="811" t="s">
        <v>537</v>
      </c>
      <c r="G67" s="811" t="s">
        <v>24</v>
      </c>
      <c r="H67" s="804" t="s">
        <v>477</v>
      </c>
      <c r="I67" s="805">
        <v>3599698.06</v>
      </c>
      <c r="J67" s="815"/>
      <c r="K67" s="812">
        <v>3599698.06</v>
      </c>
      <c r="L67" s="105"/>
      <c r="M67" s="813"/>
    </row>
    <row r="68" spans="1:13" s="499" customFormat="1" ht="32.25" customHeight="1">
      <c r="A68" s="502"/>
      <c r="B68" s="503"/>
      <c r="C68" s="464"/>
      <c r="D68" s="806" t="s">
        <v>111</v>
      </c>
      <c r="E68" s="788">
        <v>1</v>
      </c>
      <c r="F68" s="806" t="s">
        <v>538</v>
      </c>
      <c r="G68" s="806"/>
      <c r="H68" s="808" t="s">
        <v>555</v>
      </c>
      <c r="I68" s="809">
        <v>3000000</v>
      </c>
      <c r="J68" s="816"/>
      <c r="K68" s="814"/>
      <c r="L68" s="795"/>
      <c r="M68" s="796"/>
    </row>
    <row r="69" spans="1:13" s="499" customFormat="1" ht="21" customHeight="1">
      <c r="A69" s="502"/>
      <c r="B69" s="503"/>
      <c r="C69" s="443"/>
      <c r="D69" s="823" t="s">
        <v>111</v>
      </c>
      <c r="E69" s="824">
        <v>1</v>
      </c>
      <c r="F69" s="825" t="s">
        <v>538</v>
      </c>
      <c r="G69" s="825" t="s">
        <v>24</v>
      </c>
      <c r="H69" s="826" t="s">
        <v>477</v>
      </c>
      <c r="I69" s="827">
        <v>3000000</v>
      </c>
      <c r="J69" s="50"/>
      <c r="K69" s="800">
        <v>3000000</v>
      </c>
      <c r="L69" s="50"/>
      <c r="M69" s="801"/>
    </row>
    <row r="70" spans="1:13" s="499" customFormat="1" ht="39" customHeight="1">
      <c r="A70" s="502"/>
      <c r="B70" s="503"/>
      <c r="C70" s="464"/>
      <c r="D70" s="818" t="s">
        <v>111</v>
      </c>
      <c r="E70" s="819">
        <v>6</v>
      </c>
      <c r="F70" s="818" t="s">
        <v>539</v>
      </c>
      <c r="G70" s="818"/>
      <c r="H70" s="820" t="s">
        <v>593</v>
      </c>
      <c r="I70" s="821">
        <v>8000000</v>
      </c>
      <c r="J70" s="822"/>
      <c r="K70" s="800"/>
      <c r="L70" s="50"/>
      <c r="M70" s="801"/>
    </row>
    <row r="71" spans="1:13" s="499" customFormat="1" ht="21" customHeight="1">
      <c r="A71" s="514"/>
      <c r="B71" s="525"/>
      <c r="C71" s="480"/>
      <c r="D71" s="807" t="s">
        <v>111</v>
      </c>
      <c r="E71" s="792">
        <v>6</v>
      </c>
      <c r="F71" s="811" t="s">
        <v>539</v>
      </c>
      <c r="G71" s="811" t="s">
        <v>24</v>
      </c>
      <c r="H71" s="804" t="s">
        <v>477</v>
      </c>
      <c r="I71" s="805">
        <v>8000000</v>
      </c>
      <c r="J71" s="815"/>
      <c r="K71" s="812">
        <v>8000000</v>
      </c>
      <c r="L71" s="105"/>
      <c r="M71" s="813"/>
    </row>
    <row r="72" spans="1:13" s="499" customFormat="1" ht="28.5" customHeight="1">
      <c r="A72" s="496"/>
      <c r="B72" s="524"/>
      <c r="C72" s="521"/>
      <c r="D72" s="806" t="s">
        <v>111</v>
      </c>
      <c r="E72" s="788" t="s">
        <v>67</v>
      </c>
      <c r="F72" s="806" t="s">
        <v>540</v>
      </c>
      <c r="G72" s="806"/>
      <c r="H72" s="808" t="s">
        <v>594</v>
      </c>
      <c r="I72" s="809">
        <v>3187644.9</v>
      </c>
      <c r="J72" s="816"/>
      <c r="K72" s="814"/>
      <c r="L72" s="795"/>
      <c r="M72" s="796"/>
    </row>
    <row r="73" spans="1:13" s="499" customFormat="1" ht="21" customHeight="1">
      <c r="A73" s="502"/>
      <c r="B73" s="503" t="s">
        <v>161</v>
      </c>
      <c r="C73" s="464"/>
      <c r="D73" s="807" t="s">
        <v>111</v>
      </c>
      <c r="E73" s="792" t="s">
        <v>67</v>
      </c>
      <c r="F73" s="811" t="s">
        <v>540</v>
      </c>
      <c r="G73" s="811" t="s">
        <v>24</v>
      </c>
      <c r="H73" s="804" t="s">
        <v>477</v>
      </c>
      <c r="I73" s="805">
        <v>3187644.9</v>
      </c>
      <c r="J73" s="815"/>
      <c r="K73" s="812">
        <v>3187644.9</v>
      </c>
      <c r="L73" s="105"/>
      <c r="M73" s="813"/>
    </row>
    <row r="74" spans="1:13" s="499" customFormat="1" ht="25.5" customHeight="1">
      <c r="A74" s="502"/>
      <c r="B74" s="503" t="s">
        <v>339</v>
      </c>
      <c r="C74" s="464"/>
      <c r="D74" s="806" t="s">
        <v>111</v>
      </c>
      <c r="E74" s="788">
        <v>1</v>
      </c>
      <c r="F74" s="806" t="s">
        <v>541</v>
      </c>
      <c r="G74" s="806"/>
      <c r="H74" s="808" t="s">
        <v>595</v>
      </c>
      <c r="I74" s="809">
        <v>3000000</v>
      </c>
      <c r="J74" s="816"/>
      <c r="K74" s="814"/>
      <c r="L74" s="795"/>
      <c r="M74" s="796"/>
    </row>
    <row r="75" spans="1:13" s="499" customFormat="1" ht="21" customHeight="1">
      <c r="A75" s="502"/>
      <c r="B75" s="503"/>
      <c r="C75" s="464"/>
      <c r="D75" s="807" t="s">
        <v>111</v>
      </c>
      <c r="E75" s="792">
        <v>1</v>
      </c>
      <c r="F75" s="811" t="s">
        <v>541</v>
      </c>
      <c r="G75" s="811" t="s">
        <v>24</v>
      </c>
      <c r="H75" s="804" t="s">
        <v>477</v>
      </c>
      <c r="I75" s="805">
        <v>3000000</v>
      </c>
      <c r="J75" s="815"/>
      <c r="K75" s="812">
        <v>3000000</v>
      </c>
      <c r="L75" s="105"/>
      <c r="M75" s="813"/>
    </row>
    <row r="76" spans="1:13" s="499" customFormat="1" ht="24.75" customHeight="1">
      <c r="A76" s="502"/>
      <c r="B76" s="503"/>
      <c r="C76" s="464"/>
      <c r="D76" s="806" t="s">
        <v>111</v>
      </c>
      <c r="E76" s="788" t="s">
        <v>67</v>
      </c>
      <c r="F76" s="806" t="s">
        <v>542</v>
      </c>
      <c r="G76" s="806"/>
      <c r="H76" s="808" t="s">
        <v>596</v>
      </c>
      <c r="I76" s="809">
        <v>2600000</v>
      </c>
      <c r="J76" s="816"/>
      <c r="K76" s="814"/>
      <c r="L76" s="795"/>
      <c r="M76" s="796"/>
    </row>
    <row r="77" spans="1:13" s="499" customFormat="1" ht="21" customHeight="1">
      <c r="A77" s="502"/>
      <c r="B77" s="503"/>
      <c r="C77" s="464"/>
      <c r="D77" s="807" t="s">
        <v>111</v>
      </c>
      <c r="E77" s="792" t="s">
        <v>67</v>
      </c>
      <c r="F77" s="811" t="s">
        <v>542</v>
      </c>
      <c r="G77" s="811" t="s">
        <v>24</v>
      </c>
      <c r="H77" s="804" t="s">
        <v>477</v>
      </c>
      <c r="I77" s="805">
        <v>2600000</v>
      </c>
      <c r="J77" s="815"/>
      <c r="K77" s="812">
        <v>2600000</v>
      </c>
      <c r="L77" s="105"/>
      <c r="M77" s="813"/>
    </row>
    <row r="78" spans="1:13" s="499" customFormat="1" ht="29.25" customHeight="1">
      <c r="A78" s="502"/>
      <c r="B78" s="503"/>
      <c r="C78" s="464"/>
      <c r="D78" s="806" t="s">
        <v>111</v>
      </c>
      <c r="E78" s="788" t="s">
        <v>67</v>
      </c>
      <c r="F78" s="806" t="s">
        <v>556</v>
      </c>
      <c r="G78" s="806"/>
      <c r="H78" s="808" t="s">
        <v>597</v>
      </c>
      <c r="I78" s="809">
        <v>6000000</v>
      </c>
      <c r="J78" s="816"/>
      <c r="K78" s="814"/>
      <c r="L78" s="795"/>
      <c r="M78" s="796"/>
    </row>
    <row r="79" spans="1:13" s="499" customFormat="1" ht="21" customHeight="1">
      <c r="A79" s="502"/>
      <c r="B79" s="503"/>
      <c r="C79" s="464"/>
      <c r="D79" s="63" t="s">
        <v>111</v>
      </c>
      <c r="E79" s="789" t="s">
        <v>67</v>
      </c>
      <c r="F79" s="797" t="s">
        <v>556</v>
      </c>
      <c r="G79" s="797" t="s">
        <v>289</v>
      </c>
      <c r="H79" s="810" t="s">
        <v>382</v>
      </c>
      <c r="I79" s="798">
        <v>0</v>
      </c>
      <c r="J79" s="799"/>
      <c r="K79" s="800">
        <v>0</v>
      </c>
      <c r="L79" s="50"/>
      <c r="M79" s="801"/>
    </row>
    <row r="80" spans="1:13" s="499" customFormat="1" ht="21" customHeight="1">
      <c r="A80" s="514"/>
      <c r="B80" s="515"/>
      <c r="C80" s="480"/>
      <c r="D80" s="807" t="s">
        <v>111</v>
      </c>
      <c r="E80" s="792" t="s">
        <v>67</v>
      </c>
      <c r="F80" s="811" t="s">
        <v>556</v>
      </c>
      <c r="G80" s="811" t="s">
        <v>24</v>
      </c>
      <c r="H80" s="804" t="s">
        <v>477</v>
      </c>
      <c r="I80" s="805">
        <v>6000000</v>
      </c>
      <c r="J80" s="815"/>
      <c r="K80" s="812">
        <v>6000000</v>
      </c>
      <c r="L80" s="105"/>
      <c r="M80" s="813"/>
    </row>
    <row r="81" spans="2:13" s="499" customFormat="1" ht="21" customHeight="1">
      <c r="B81" s="503"/>
      <c r="C81" s="443"/>
      <c r="D81" s="444"/>
      <c r="E81" s="445"/>
      <c r="F81" s="445"/>
      <c r="G81" s="445"/>
      <c r="H81" s="580"/>
      <c r="I81" s="490"/>
      <c r="J81" s="448"/>
      <c r="K81" s="466"/>
      <c r="L81" s="448"/>
      <c r="M81" s="448"/>
    </row>
    <row r="82" spans="1:13" s="499" customFormat="1" ht="25.5" customHeight="1">
      <c r="A82" s="585" t="s">
        <v>162</v>
      </c>
      <c r="B82" s="675" t="s">
        <v>163</v>
      </c>
      <c r="C82" s="676"/>
      <c r="D82" s="505"/>
      <c r="G82" s="505"/>
      <c r="H82" s="446"/>
      <c r="I82" s="443"/>
      <c r="J82" s="448"/>
      <c r="K82" s="466"/>
      <c r="L82" s="448"/>
      <c r="M82" s="448"/>
    </row>
    <row r="83" spans="1:13" s="499" customFormat="1" ht="17.25" customHeight="1">
      <c r="A83" s="518"/>
      <c r="B83" s="519"/>
      <c r="C83" s="443"/>
      <c r="D83" s="505"/>
      <c r="G83" s="505"/>
      <c r="H83" s="446"/>
      <c r="I83" s="443"/>
      <c r="J83" s="448"/>
      <c r="K83" s="466"/>
      <c r="L83" s="448"/>
      <c r="M83" s="448"/>
    </row>
    <row r="84" spans="1:13" s="499" customFormat="1" ht="22.5" customHeight="1">
      <c r="A84" s="496" t="s">
        <v>485</v>
      </c>
      <c r="B84" s="520" t="s">
        <v>486</v>
      </c>
      <c r="C84" s="521">
        <v>1427051.36</v>
      </c>
      <c r="D84" s="498" t="s">
        <v>107</v>
      </c>
      <c r="E84" s="452" t="s">
        <v>171</v>
      </c>
      <c r="F84" s="524"/>
      <c r="G84" s="451"/>
      <c r="H84" s="500" t="s">
        <v>528</v>
      </c>
      <c r="I84" s="454">
        <v>1427051.36</v>
      </c>
      <c r="J84" s="455"/>
      <c r="K84" s="456"/>
      <c r="L84" s="457"/>
      <c r="M84" s="458"/>
    </row>
    <row r="85" spans="1:13" s="499" customFormat="1" ht="17.25" customHeight="1">
      <c r="A85" s="514"/>
      <c r="B85" s="515" t="s">
        <v>341</v>
      </c>
      <c r="C85" s="480"/>
      <c r="D85" s="460" t="s">
        <v>107</v>
      </c>
      <c r="E85" s="461" t="s">
        <v>171</v>
      </c>
      <c r="F85" s="525"/>
      <c r="G85" s="462" t="s">
        <v>67</v>
      </c>
      <c r="H85" s="463" t="s">
        <v>480</v>
      </c>
      <c r="I85" s="480">
        <v>1427051.36</v>
      </c>
      <c r="J85" s="516">
        <v>1427051.36</v>
      </c>
      <c r="K85" s="517"/>
      <c r="L85" s="472"/>
      <c r="M85" s="482"/>
    </row>
    <row r="86" spans="2:13" s="499" customFormat="1" ht="17.25" customHeight="1">
      <c r="B86" s="509"/>
      <c r="C86" s="443"/>
      <c r="D86" s="504"/>
      <c r="E86" s="445"/>
      <c r="G86" s="505"/>
      <c r="H86" s="446"/>
      <c r="I86" s="443"/>
      <c r="J86" s="448"/>
      <c r="K86" s="466"/>
      <c r="L86" s="448"/>
      <c r="M86" s="448"/>
    </row>
    <row r="87" spans="1:13" s="499" customFormat="1" ht="22.5" customHeight="1">
      <c r="A87" s="496" t="s">
        <v>485</v>
      </c>
      <c r="B87" s="520" t="s">
        <v>486</v>
      </c>
      <c r="C87" s="521">
        <v>527109.45</v>
      </c>
      <c r="D87" s="498" t="s">
        <v>107</v>
      </c>
      <c r="E87" s="452" t="s">
        <v>21</v>
      </c>
      <c r="F87" s="524"/>
      <c r="G87" s="451"/>
      <c r="H87" s="500" t="s">
        <v>528</v>
      </c>
      <c r="I87" s="454">
        <v>527109.45</v>
      </c>
      <c r="J87" s="455"/>
      <c r="K87" s="456"/>
      <c r="L87" s="457"/>
      <c r="M87" s="458"/>
    </row>
    <row r="88" spans="1:13" s="499" customFormat="1" ht="17.25" customHeight="1">
      <c r="A88" s="514"/>
      <c r="B88" s="515" t="s">
        <v>339</v>
      </c>
      <c r="C88" s="480"/>
      <c r="D88" s="460" t="s">
        <v>107</v>
      </c>
      <c r="E88" s="461" t="s">
        <v>21</v>
      </c>
      <c r="F88" s="525"/>
      <c r="G88" s="462" t="s">
        <v>67</v>
      </c>
      <c r="H88" s="463" t="s">
        <v>480</v>
      </c>
      <c r="I88" s="480">
        <v>527109.45</v>
      </c>
      <c r="J88" s="516">
        <v>527109.45</v>
      </c>
      <c r="K88" s="517"/>
      <c r="L88" s="472"/>
      <c r="M88" s="482"/>
    </row>
    <row r="89" spans="2:13" s="499" customFormat="1" ht="17.25" customHeight="1">
      <c r="B89" s="509"/>
      <c r="C89" s="443"/>
      <c r="D89" s="504"/>
      <c r="E89" s="445"/>
      <c r="G89" s="505"/>
      <c r="H89" s="446"/>
      <c r="I89" s="443"/>
      <c r="J89" s="448"/>
      <c r="K89" s="466"/>
      <c r="L89" s="448"/>
      <c r="M89" s="448"/>
    </row>
    <row r="90" spans="1:13" s="499" customFormat="1" ht="27" customHeight="1">
      <c r="A90" s="496" t="s">
        <v>487</v>
      </c>
      <c r="B90" s="520" t="s">
        <v>488</v>
      </c>
      <c r="C90" s="521">
        <v>1261039.11</v>
      </c>
      <c r="D90" s="498" t="s">
        <v>107</v>
      </c>
      <c r="E90" s="452" t="s">
        <v>171</v>
      </c>
      <c r="F90" s="524"/>
      <c r="G90" s="451"/>
      <c r="H90" s="500" t="s">
        <v>108</v>
      </c>
      <c r="I90" s="454">
        <v>1261039.11</v>
      </c>
      <c r="J90" s="455"/>
      <c r="K90" s="456"/>
      <c r="L90" s="457"/>
      <c r="M90" s="458"/>
    </row>
    <row r="91" spans="1:13" s="499" customFormat="1" ht="17.25" customHeight="1">
      <c r="A91" s="514"/>
      <c r="B91" s="515" t="s">
        <v>340</v>
      </c>
      <c r="C91" s="480"/>
      <c r="D91" s="460" t="s">
        <v>107</v>
      </c>
      <c r="E91" s="461" t="s">
        <v>171</v>
      </c>
      <c r="F91" s="525"/>
      <c r="G91" s="462" t="s">
        <v>67</v>
      </c>
      <c r="H91" s="463" t="s">
        <v>480</v>
      </c>
      <c r="I91" s="480">
        <v>1261039.11</v>
      </c>
      <c r="J91" s="516">
        <v>1261039.11</v>
      </c>
      <c r="K91" s="517"/>
      <c r="L91" s="472"/>
      <c r="M91" s="482"/>
    </row>
    <row r="92" spans="2:13" s="499" customFormat="1" ht="17.25" customHeight="1">
      <c r="B92" s="509"/>
      <c r="C92" s="443"/>
      <c r="D92" s="504"/>
      <c r="E92" s="445"/>
      <c r="G92" s="505"/>
      <c r="H92" s="446"/>
      <c r="I92" s="443"/>
      <c r="J92" s="448"/>
      <c r="K92" s="466"/>
      <c r="L92" s="448"/>
      <c r="M92" s="448"/>
    </row>
    <row r="93" spans="1:13" s="499" customFormat="1" ht="21" customHeight="1">
      <c r="A93" s="496" t="s">
        <v>487</v>
      </c>
      <c r="B93" s="520" t="s">
        <v>488</v>
      </c>
      <c r="C93" s="521">
        <v>842141.74</v>
      </c>
      <c r="D93" s="498" t="s">
        <v>107</v>
      </c>
      <c r="E93" s="452" t="s">
        <v>21</v>
      </c>
      <c r="F93" s="524"/>
      <c r="G93" s="451"/>
      <c r="H93" s="500" t="s">
        <v>108</v>
      </c>
      <c r="I93" s="454">
        <v>842141.74</v>
      </c>
      <c r="J93" s="455"/>
      <c r="K93" s="456"/>
      <c r="L93" s="457"/>
      <c r="M93" s="458"/>
    </row>
    <row r="94" spans="1:13" s="499" customFormat="1" ht="17.25" customHeight="1">
      <c r="A94" s="514"/>
      <c r="B94" s="515" t="s">
        <v>339</v>
      </c>
      <c r="C94" s="480"/>
      <c r="D94" s="460" t="s">
        <v>107</v>
      </c>
      <c r="E94" s="461" t="s">
        <v>21</v>
      </c>
      <c r="F94" s="525"/>
      <c r="G94" s="462" t="s">
        <v>67</v>
      </c>
      <c r="H94" s="463" t="s">
        <v>480</v>
      </c>
      <c r="I94" s="480">
        <v>842141.74</v>
      </c>
      <c r="J94" s="516">
        <v>842141.74</v>
      </c>
      <c r="K94" s="517"/>
      <c r="L94" s="472"/>
      <c r="M94" s="482"/>
    </row>
    <row r="95" spans="2:13" s="499" customFormat="1" ht="17.25" customHeight="1">
      <c r="B95" s="509"/>
      <c r="C95" s="443"/>
      <c r="D95" s="504"/>
      <c r="E95" s="445"/>
      <c r="G95" s="505"/>
      <c r="H95" s="446"/>
      <c r="I95" s="443"/>
      <c r="J95" s="448"/>
      <c r="K95" s="466"/>
      <c r="L95" s="448"/>
      <c r="M95" s="448"/>
    </row>
    <row r="96" spans="1:13" s="499" customFormat="1" ht="34.5" customHeight="1">
      <c r="A96" s="496" t="s">
        <v>489</v>
      </c>
      <c r="B96" s="520" t="s">
        <v>490</v>
      </c>
      <c r="C96" s="521">
        <v>179692.79</v>
      </c>
      <c r="D96" s="498" t="s">
        <v>107</v>
      </c>
      <c r="E96" s="452" t="s">
        <v>171</v>
      </c>
      <c r="F96" s="524"/>
      <c r="G96" s="451"/>
      <c r="H96" s="500" t="s">
        <v>119</v>
      </c>
      <c r="I96" s="454">
        <v>179692.79</v>
      </c>
      <c r="J96" s="455"/>
      <c r="K96" s="456"/>
      <c r="L96" s="457"/>
      <c r="M96" s="458"/>
    </row>
    <row r="97" spans="1:13" s="499" customFormat="1" ht="17.25" customHeight="1">
      <c r="A97" s="514"/>
      <c r="B97" s="515" t="s">
        <v>340</v>
      </c>
      <c r="C97" s="480"/>
      <c r="D97" s="460" t="s">
        <v>107</v>
      </c>
      <c r="E97" s="461" t="s">
        <v>171</v>
      </c>
      <c r="F97" s="525"/>
      <c r="G97" s="462" t="s">
        <v>67</v>
      </c>
      <c r="H97" s="463" t="s">
        <v>480</v>
      </c>
      <c r="I97" s="480">
        <v>179692.79</v>
      </c>
      <c r="J97" s="516">
        <v>179692.79</v>
      </c>
      <c r="K97" s="517"/>
      <c r="L97" s="472"/>
      <c r="M97" s="482"/>
    </row>
    <row r="98" spans="2:13" s="499" customFormat="1" ht="27" customHeight="1">
      <c r="B98" s="509"/>
      <c r="C98" s="443"/>
      <c r="D98" s="504"/>
      <c r="E98" s="445"/>
      <c r="G98" s="505"/>
      <c r="H98" s="446"/>
      <c r="I98" s="443"/>
      <c r="J98" s="448"/>
      <c r="K98" s="466"/>
      <c r="L98" s="448"/>
      <c r="M98" s="448"/>
    </row>
    <row r="99" spans="1:13" s="499" customFormat="1" ht="35.25" customHeight="1">
      <c r="A99" s="496" t="s">
        <v>491</v>
      </c>
      <c r="B99" s="520" t="s">
        <v>492</v>
      </c>
      <c r="C99" s="521">
        <v>387206.48</v>
      </c>
      <c r="D99" s="498" t="s">
        <v>109</v>
      </c>
      <c r="E99" s="452" t="s">
        <v>170</v>
      </c>
      <c r="F99" s="524"/>
      <c r="G99" s="451"/>
      <c r="H99" s="500" t="s">
        <v>529</v>
      </c>
      <c r="I99" s="454">
        <v>387206.48</v>
      </c>
      <c r="J99" s="455"/>
      <c r="K99" s="456"/>
      <c r="L99" s="457"/>
      <c r="M99" s="458"/>
    </row>
    <row r="100" spans="1:13" s="499" customFormat="1" ht="24" customHeight="1">
      <c r="A100" s="514"/>
      <c r="B100" s="515" t="s">
        <v>340</v>
      </c>
      <c r="C100" s="480"/>
      <c r="D100" s="460" t="s">
        <v>109</v>
      </c>
      <c r="E100" s="461" t="s">
        <v>170</v>
      </c>
      <c r="F100" s="525"/>
      <c r="G100" s="462" t="s">
        <v>209</v>
      </c>
      <c r="H100" s="463" t="s">
        <v>474</v>
      </c>
      <c r="I100" s="480">
        <v>387206.48</v>
      </c>
      <c r="J100" s="516">
        <v>387206.48</v>
      </c>
      <c r="K100" s="517"/>
      <c r="L100" s="472"/>
      <c r="M100" s="482"/>
    </row>
    <row r="101" spans="2:13" s="499" customFormat="1" ht="45.75" customHeight="1">
      <c r="B101" s="509"/>
      <c r="C101" s="443"/>
      <c r="D101" s="504"/>
      <c r="E101" s="445"/>
      <c r="G101" s="505"/>
      <c r="H101" s="446"/>
      <c r="I101" s="443"/>
      <c r="J101" s="448"/>
      <c r="K101" s="466"/>
      <c r="L101" s="448"/>
      <c r="M101" s="448"/>
    </row>
    <row r="102" spans="1:13" s="499" customFormat="1" ht="35.25" customHeight="1">
      <c r="A102" s="496" t="s">
        <v>493</v>
      </c>
      <c r="B102" s="520" t="s">
        <v>494</v>
      </c>
      <c r="C102" s="521">
        <v>20814.36</v>
      </c>
      <c r="D102" s="498" t="s">
        <v>109</v>
      </c>
      <c r="E102" s="452" t="s">
        <v>183</v>
      </c>
      <c r="F102" s="524"/>
      <c r="G102" s="451"/>
      <c r="H102" s="475" t="s">
        <v>530</v>
      </c>
      <c r="I102" s="454">
        <v>40887.48</v>
      </c>
      <c r="J102" s="457"/>
      <c r="K102" s="456"/>
      <c r="L102" s="457"/>
      <c r="M102" s="458"/>
    </row>
    <row r="103" spans="1:13" s="499" customFormat="1" ht="35.25" customHeight="1">
      <c r="A103" s="502" t="s">
        <v>495</v>
      </c>
      <c r="B103" s="509" t="s">
        <v>496</v>
      </c>
      <c r="C103" s="464">
        <v>20073.12</v>
      </c>
      <c r="D103" s="504" t="s">
        <v>109</v>
      </c>
      <c r="E103" s="445" t="s">
        <v>183</v>
      </c>
      <c r="G103" s="505" t="s">
        <v>227</v>
      </c>
      <c r="H103" s="479" t="s">
        <v>475</v>
      </c>
      <c r="I103" s="464">
        <v>40887.48</v>
      </c>
      <c r="J103" s="448">
        <v>40887.48</v>
      </c>
      <c r="K103" s="466"/>
      <c r="L103" s="448"/>
      <c r="M103" s="467"/>
    </row>
    <row r="104" spans="1:13" s="499" customFormat="1" ht="25.5" customHeight="1">
      <c r="A104" s="586" t="s">
        <v>340</v>
      </c>
      <c r="B104" s="526"/>
      <c r="C104" s="480"/>
      <c r="D104" s="460"/>
      <c r="E104" s="461"/>
      <c r="F104" s="525"/>
      <c r="G104" s="462"/>
      <c r="H104" s="463"/>
      <c r="I104" s="480"/>
      <c r="J104" s="472">
        <v>0</v>
      </c>
      <c r="K104" s="517"/>
      <c r="L104" s="472"/>
      <c r="M104" s="482"/>
    </row>
    <row r="105" spans="2:13" s="499" customFormat="1" ht="17.25" customHeight="1">
      <c r="B105" s="503"/>
      <c r="C105" s="443"/>
      <c r="D105" s="504"/>
      <c r="E105" s="445"/>
      <c r="G105" s="505"/>
      <c r="H105" s="446"/>
      <c r="I105" s="443"/>
      <c r="J105" s="448"/>
      <c r="K105" s="466"/>
      <c r="L105" s="448"/>
      <c r="M105" s="448"/>
    </row>
    <row r="106" spans="1:13" s="499" customFormat="1" ht="27" customHeight="1">
      <c r="A106" s="496" t="s">
        <v>497</v>
      </c>
      <c r="B106" s="520" t="s">
        <v>498</v>
      </c>
      <c r="C106" s="521">
        <v>14674.23</v>
      </c>
      <c r="D106" s="522" t="s">
        <v>109</v>
      </c>
      <c r="E106" s="523" t="s">
        <v>191</v>
      </c>
      <c r="F106" s="524"/>
      <c r="G106" s="527"/>
      <c r="H106" s="475" t="s">
        <v>531</v>
      </c>
      <c r="I106" s="454">
        <v>14674.23</v>
      </c>
      <c r="J106" s="457"/>
      <c r="K106" s="456"/>
      <c r="L106" s="457"/>
      <c r="M106" s="458"/>
    </row>
    <row r="107" spans="1:13" s="499" customFormat="1" ht="17.25" customHeight="1">
      <c r="A107" s="514"/>
      <c r="B107" s="515" t="s">
        <v>340</v>
      </c>
      <c r="C107" s="480"/>
      <c r="D107" s="460" t="s">
        <v>109</v>
      </c>
      <c r="E107" s="461" t="s">
        <v>191</v>
      </c>
      <c r="F107" s="525"/>
      <c r="G107" s="462" t="s">
        <v>209</v>
      </c>
      <c r="H107" s="463" t="s">
        <v>474</v>
      </c>
      <c r="I107" s="480">
        <v>14674.23</v>
      </c>
      <c r="J107" s="472">
        <v>14674.23</v>
      </c>
      <c r="K107" s="517"/>
      <c r="L107" s="472"/>
      <c r="M107" s="482"/>
    </row>
    <row r="108" spans="2:13" s="499" customFormat="1" ht="17.25" customHeight="1">
      <c r="B108" s="509"/>
      <c r="C108" s="443"/>
      <c r="D108" s="504"/>
      <c r="G108" s="505"/>
      <c r="H108" s="446"/>
      <c r="I108" s="443"/>
      <c r="J108" s="448"/>
      <c r="K108" s="466"/>
      <c r="L108" s="448"/>
      <c r="M108" s="448"/>
    </row>
    <row r="109" spans="1:13" s="499" customFormat="1" ht="27" customHeight="1">
      <c r="A109" s="496" t="s">
        <v>499</v>
      </c>
      <c r="B109" s="520" t="s">
        <v>500</v>
      </c>
      <c r="C109" s="521">
        <v>16535440.959999999</v>
      </c>
      <c r="D109" s="498" t="s">
        <v>111</v>
      </c>
      <c r="E109" s="452" t="s">
        <v>181</v>
      </c>
      <c r="F109" s="451" t="s">
        <v>200</v>
      </c>
      <c r="G109" s="451"/>
      <c r="H109" s="475" t="s">
        <v>602</v>
      </c>
      <c r="I109" s="454">
        <v>16535440.96</v>
      </c>
      <c r="J109" s="457"/>
      <c r="K109" s="456"/>
      <c r="L109" s="457"/>
      <c r="M109" s="458"/>
    </row>
    <row r="110" spans="1:13" s="499" customFormat="1" ht="20.25" customHeight="1">
      <c r="A110" s="502"/>
      <c r="B110" s="503" t="s">
        <v>340</v>
      </c>
      <c r="C110" s="464"/>
      <c r="D110" s="504" t="s">
        <v>111</v>
      </c>
      <c r="E110" s="445" t="s">
        <v>181</v>
      </c>
      <c r="F110" s="505" t="s">
        <v>200</v>
      </c>
      <c r="G110" s="505" t="s">
        <v>227</v>
      </c>
      <c r="H110" s="479" t="s">
        <v>475</v>
      </c>
      <c r="I110" s="464">
        <v>16535440.96</v>
      </c>
      <c r="J110" s="448"/>
      <c r="K110" s="466">
        <v>16535440.96</v>
      </c>
      <c r="L110" s="448"/>
      <c r="M110" s="467"/>
    </row>
    <row r="111" spans="1:13" s="499" customFormat="1" ht="17.25" customHeight="1">
      <c r="A111" s="514"/>
      <c r="B111" s="515"/>
      <c r="C111" s="480"/>
      <c r="D111" s="510"/>
      <c r="E111" s="511"/>
      <c r="F111" s="511"/>
      <c r="G111" s="511"/>
      <c r="H111" s="512" t="s">
        <v>100</v>
      </c>
      <c r="I111" s="513">
        <v>16535440.96</v>
      </c>
      <c r="J111" s="472"/>
      <c r="K111" s="517"/>
      <c r="L111" s="472"/>
      <c r="M111" s="482"/>
    </row>
    <row r="112" spans="2:13" s="499" customFormat="1" ht="17.25" customHeight="1">
      <c r="B112" s="509"/>
      <c r="C112" s="443"/>
      <c r="D112" s="504"/>
      <c r="G112" s="505"/>
      <c r="H112" s="446"/>
      <c r="I112" s="443"/>
      <c r="J112" s="448"/>
      <c r="K112" s="466"/>
      <c r="L112" s="448"/>
      <c r="M112" s="448"/>
    </row>
    <row r="113" spans="1:13" s="499" customFormat="1" ht="21" customHeight="1">
      <c r="A113" s="496" t="s">
        <v>501</v>
      </c>
      <c r="B113" s="520" t="s">
        <v>502</v>
      </c>
      <c r="C113" s="450">
        <v>1562687.84</v>
      </c>
      <c r="D113" s="498" t="s">
        <v>107</v>
      </c>
      <c r="E113" s="452" t="s">
        <v>171</v>
      </c>
      <c r="F113" s="524"/>
      <c r="G113" s="451"/>
      <c r="H113" s="475" t="s">
        <v>532</v>
      </c>
      <c r="I113" s="454">
        <v>1562687.84</v>
      </c>
      <c r="J113" s="457"/>
      <c r="K113" s="456"/>
      <c r="L113" s="457"/>
      <c r="M113" s="458"/>
    </row>
    <row r="114" spans="1:13" s="499" customFormat="1" ht="17.25" customHeight="1">
      <c r="A114" s="514"/>
      <c r="B114" s="515" t="s">
        <v>340</v>
      </c>
      <c r="C114" s="469"/>
      <c r="D114" s="460" t="s">
        <v>107</v>
      </c>
      <c r="E114" s="461" t="s">
        <v>171</v>
      </c>
      <c r="F114" s="525"/>
      <c r="G114" s="462" t="s">
        <v>67</v>
      </c>
      <c r="H114" s="463" t="s">
        <v>480</v>
      </c>
      <c r="I114" s="480">
        <v>1562687.84</v>
      </c>
      <c r="J114" s="472">
        <v>1562687.84</v>
      </c>
      <c r="K114" s="517"/>
      <c r="L114" s="472"/>
      <c r="M114" s="482"/>
    </row>
    <row r="115" spans="2:13" s="499" customFormat="1" ht="17.25" customHeight="1">
      <c r="B115" s="509"/>
      <c r="C115" s="443"/>
      <c r="D115" s="504"/>
      <c r="E115" s="445"/>
      <c r="G115" s="505"/>
      <c r="H115" s="446"/>
      <c r="I115" s="443"/>
      <c r="J115" s="448"/>
      <c r="K115" s="466"/>
      <c r="L115" s="448"/>
      <c r="M115" s="448"/>
    </row>
    <row r="116" spans="1:13" s="499" customFormat="1" ht="24" customHeight="1">
      <c r="A116" s="496" t="s">
        <v>501</v>
      </c>
      <c r="B116" s="520" t="s">
        <v>502</v>
      </c>
      <c r="C116" s="450">
        <v>7279821.8</v>
      </c>
      <c r="D116" s="498" t="s">
        <v>107</v>
      </c>
      <c r="E116" s="452" t="s">
        <v>21</v>
      </c>
      <c r="F116" s="524"/>
      <c r="G116" s="451"/>
      <c r="H116" s="475" t="s">
        <v>533</v>
      </c>
      <c r="I116" s="454">
        <v>7279821.8</v>
      </c>
      <c r="J116" s="457"/>
      <c r="K116" s="456"/>
      <c r="L116" s="457"/>
      <c r="M116" s="458"/>
    </row>
    <row r="117" spans="1:13" s="499" customFormat="1" ht="17.25" customHeight="1">
      <c r="A117" s="514"/>
      <c r="B117" s="515" t="s">
        <v>339</v>
      </c>
      <c r="C117" s="469"/>
      <c r="D117" s="460" t="s">
        <v>107</v>
      </c>
      <c r="E117" s="461" t="s">
        <v>21</v>
      </c>
      <c r="F117" s="525"/>
      <c r="G117" s="462" t="s">
        <v>67</v>
      </c>
      <c r="H117" s="463" t="s">
        <v>480</v>
      </c>
      <c r="I117" s="480">
        <v>7279821.8</v>
      </c>
      <c r="J117" s="472">
        <v>7279821.8</v>
      </c>
      <c r="K117" s="517"/>
      <c r="L117" s="472"/>
      <c r="M117" s="482"/>
    </row>
    <row r="118" spans="2:13" s="499" customFormat="1" ht="14.25" customHeight="1">
      <c r="B118" s="503"/>
      <c r="C118" s="443"/>
      <c r="D118" s="504"/>
      <c r="E118" s="445"/>
      <c r="G118" s="505"/>
      <c r="H118" s="446" t="s">
        <v>330</v>
      </c>
      <c r="I118" s="443"/>
      <c r="J118" s="448"/>
      <c r="K118" s="466"/>
      <c r="L118" s="448"/>
      <c r="M118" s="448"/>
    </row>
    <row r="119" spans="1:13" s="499" customFormat="1" ht="33.75" customHeight="1">
      <c r="A119" s="496" t="s">
        <v>503</v>
      </c>
      <c r="B119" s="520" t="s">
        <v>504</v>
      </c>
      <c r="C119" s="450">
        <v>632904.5000000005</v>
      </c>
      <c r="D119" s="498" t="s">
        <v>107</v>
      </c>
      <c r="E119" s="452" t="s">
        <v>171</v>
      </c>
      <c r="F119" s="524"/>
      <c r="G119" s="451"/>
      <c r="H119" s="475" t="s">
        <v>553</v>
      </c>
      <c r="I119" s="454">
        <v>632904.5000000005</v>
      </c>
      <c r="J119" s="457"/>
      <c r="K119" s="456"/>
      <c r="L119" s="457"/>
      <c r="M119" s="458"/>
    </row>
    <row r="120" spans="1:13" s="499" customFormat="1" ht="17.25" customHeight="1">
      <c r="A120" s="514"/>
      <c r="B120" s="515" t="s">
        <v>340</v>
      </c>
      <c r="C120" s="469"/>
      <c r="D120" s="460" t="s">
        <v>107</v>
      </c>
      <c r="E120" s="461" t="s">
        <v>171</v>
      </c>
      <c r="F120" s="525"/>
      <c r="G120" s="462" t="s">
        <v>67</v>
      </c>
      <c r="H120" s="463" t="s">
        <v>480</v>
      </c>
      <c r="I120" s="480">
        <v>632904.5000000005</v>
      </c>
      <c r="J120" s="472">
        <v>632904.5000000005</v>
      </c>
      <c r="K120" s="517"/>
      <c r="L120" s="472"/>
      <c r="M120" s="482"/>
    </row>
    <row r="121" spans="2:13" s="499" customFormat="1" ht="17.25" customHeight="1">
      <c r="B121" s="509"/>
      <c r="C121" s="443"/>
      <c r="D121" s="504"/>
      <c r="E121" s="445"/>
      <c r="G121" s="505"/>
      <c r="H121" s="446"/>
      <c r="I121" s="443"/>
      <c r="J121" s="448"/>
      <c r="K121" s="466"/>
      <c r="L121" s="448"/>
      <c r="M121" s="448"/>
    </row>
    <row r="122" spans="1:13" s="499" customFormat="1" ht="17.25" customHeight="1">
      <c r="A122" s="496" t="s">
        <v>505</v>
      </c>
      <c r="B122" s="520" t="s">
        <v>506</v>
      </c>
      <c r="C122" s="521">
        <v>35782562.73</v>
      </c>
      <c r="D122" s="583" t="s">
        <v>109</v>
      </c>
      <c r="E122" s="452" t="s">
        <v>67</v>
      </c>
      <c r="F122" s="452">
        <v>1</v>
      </c>
      <c r="G122" s="452"/>
      <c r="H122" s="475" t="s">
        <v>116</v>
      </c>
      <c r="I122" s="476">
        <v>1000000</v>
      </c>
      <c r="J122" s="484"/>
      <c r="K122" s="457"/>
      <c r="L122" s="457"/>
      <c r="M122" s="458"/>
    </row>
    <row r="123" spans="1:13" s="499" customFormat="1" ht="17.25" customHeight="1">
      <c r="A123" s="502"/>
      <c r="B123" s="503" t="s">
        <v>340</v>
      </c>
      <c r="C123" s="464"/>
      <c r="D123" s="584" t="s">
        <v>109</v>
      </c>
      <c r="E123" s="445" t="s">
        <v>67</v>
      </c>
      <c r="F123" s="445">
        <v>1</v>
      </c>
      <c r="G123" s="445" t="s">
        <v>209</v>
      </c>
      <c r="H123" s="487" t="s">
        <v>474</v>
      </c>
      <c r="I123" s="464">
        <v>1000000</v>
      </c>
      <c r="J123" s="446">
        <v>1000000</v>
      </c>
      <c r="K123" s="448"/>
      <c r="L123" s="448"/>
      <c r="M123" s="467"/>
    </row>
    <row r="124" spans="1:13" s="499" customFormat="1" ht="17.25" customHeight="1">
      <c r="A124" s="502"/>
      <c r="B124" s="503"/>
      <c r="C124" s="464"/>
      <c r="D124" s="583" t="s">
        <v>111</v>
      </c>
      <c r="E124" s="452">
        <v>6</v>
      </c>
      <c r="F124" s="452" t="s">
        <v>190</v>
      </c>
      <c r="G124" s="452"/>
      <c r="H124" s="475" t="s">
        <v>569</v>
      </c>
      <c r="I124" s="476">
        <v>30923117.009999998</v>
      </c>
      <c r="J124" s="484"/>
      <c r="K124" s="457"/>
      <c r="L124" s="457"/>
      <c r="M124" s="458"/>
    </row>
    <row r="125" spans="1:13" ht="21" customHeight="1">
      <c r="A125" s="459"/>
      <c r="B125" s="446"/>
      <c r="C125" s="464"/>
      <c r="D125" s="584" t="s">
        <v>111</v>
      </c>
      <c r="E125" s="445">
        <v>6</v>
      </c>
      <c r="F125" s="445" t="s">
        <v>190</v>
      </c>
      <c r="G125" s="445">
        <v>1</v>
      </c>
      <c r="H125" s="479" t="s">
        <v>475</v>
      </c>
      <c r="I125" s="464">
        <v>14500000</v>
      </c>
      <c r="J125" s="446"/>
      <c r="K125" s="446">
        <v>14500000</v>
      </c>
      <c r="L125" s="448"/>
      <c r="M125" s="467"/>
    </row>
    <row r="126" spans="1:13" s="499" customFormat="1" ht="17.25" customHeight="1">
      <c r="A126" s="502"/>
      <c r="B126" s="503"/>
      <c r="C126" s="464"/>
      <c r="D126" s="584" t="s">
        <v>111</v>
      </c>
      <c r="E126" s="445">
        <v>6</v>
      </c>
      <c r="F126" s="445" t="s">
        <v>190</v>
      </c>
      <c r="G126" s="445" t="s">
        <v>24</v>
      </c>
      <c r="H126" s="479" t="s">
        <v>477</v>
      </c>
      <c r="I126" s="464">
        <v>16423117.01</v>
      </c>
      <c r="J126" s="446"/>
      <c r="K126" s="446">
        <v>16423117.01</v>
      </c>
      <c r="L126" s="448"/>
      <c r="M126" s="467"/>
    </row>
    <row r="127" spans="1:13" s="499" customFormat="1" ht="17.25" customHeight="1">
      <c r="A127" s="502"/>
      <c r="B127" s="503"/>
      <c r="C127" s="464"/>
      <c r="D127" s="583" t="s">
        <v>111</v>
      </c>
      <c r="E127" s="452">
        <v>6</v>
      </c>
      <c r="F127" s="452" t="s">
        <v>189</v>
      </c>
      <c r="G127" s="452"/>
      <c r="H127" s="475" t="s">
        <v>374</v>
      </c>
      <c r="I127" s="476">
        <v>3859445.72</v>
      </c>
      <c r="J127" s="484"/>
      <c r="K127" s="457"/>
      <c r="L127" s="457"/>
      <c r="M127" s="458"/>
    </row>
    <row r="128" spans="1:13" s="499" customFormat="1" ht="17.25" customHeight="1">
      <c r="A128" s="502"/>
      <c r="B128" s="503"/>
      <c r="C128" s="464"/>
      <c r="D128" s="584" t="s">
        <v>111</v>
      </c>
      <c r="E128" s="445">
        <v>6</v>
      </c>
      <c r="F128" s="445" t="s">
        <v>189</v>
      </c>
      <c r="G128" s="445" t="s">
        <v>227</v>
      </c>
      <c r="H128" s="487" t="s">
        <v>475</v>
      </c>
      <c r="I128" s="464">
        <v>3859445.72</v>
      </c>
      <c r="J128" s="446"/>
      <c r="K128" s="448">
        <v>3859445.72</v>
      </c>
      <c r="L128" s="448"/>
      <c r="M128" s="467"/>
    </row>
    <row r="129" spans="1:13" s="499" customFormat="1" ht="17.25" customHeight="1">
      <c r="A129" s="514"/>
      <c r="B129" s="515"/>
      <c r="C129" s="480"/>
      <c r="D129" s="540"/>
      <c r="E129" s="511"/>
      <c r="F129" s="511"/>
      <c r="G129" s="511"/>
      <c r="H129" s="512" t="s">
        <v>100</v>
      </c>
      <c r="I129" s="513">
        <v>35782562.73</v>
      </c>
      <c r="J129" s="472"/>
      <c r="K129" s="517"/>
      <c r="L129" s="472"/>
      <c r="M129" s="482"/>
    </row>
    <row r="130" spans="2:13" s="499" customFormat="1" ht="17.25" customHeight="1">
      <c r="B130" s="509"/>
      <c r="C130" s="443"/>
      <c r="D130" s="504"/>
      <c r="E130" s="445"/>
      <c r="G130" s="505"/>
      <c r="H130" s="446"/>
      <c r="I130" s="443"/>
      <c r="J130" s="448"/>
      <c r="K130" s="466"/>
      <c r="L130" s="448"/>
      <c r="M130" s="448"/>
    </row>
    <row r="131" spans="1:13" s="499" customFormat="1" ht="21.75" customHeight="1">
      <c r="A131" s="496" t="s">
        <v>507</v>
      </c>
      <c r="B131" s="520" t="s">
        <v>508</v>
      </c>
      <c r="C131" s="521">
        <v>126987.40999999997</v>
      </c>
      <c r="D131" s="498" t="s">
        <v>107</v>
      </c>
      <c r="E131" s="452" t="s">
        <v>171</v>
      </c>
      <c r="F131" s="524"/>
      <c r="G131" s="451"/>
      <c r="H131" s="475" t="s">
        <v>112</v>
      </c>
      <c r="I131" s="454">
        <v>126987.40999999997</v>
      </c>
      <c r="J131" s="455"/>
      <c r="K131" s="456"/>
      <c r="L131" s="457"/>
      <c r="M131" s="458"/>
    </row>
    <row r="132" spans="1:13" s="499" customFormat="1" ht="17.25" customHeight="1">
      <c r="A132" s="514"/>
      <c r="B132" s="515" t="s">
        <v>340</v>
      </c>
      <c r="C132" s="480"/>
      <c r="D132" s="460" t="s">
        <v>107</v>
      </c>
      <c r="E132" s="461" t="s">
        <v>171</v>
      </c>
      <c r="F132" s="525"/>
      <c r="G132" s="462" t="s">
        <v>67</v>
      </c>
      <c r="H132" s="463" t="s">
        <v>480</v>
      </c>
      <c r="I132" s="480">
        <v>126987.40999999997</v>
      </c>
      <c r="J132" s="516">
        <v>126987.40999999997</v>
      </c>
      <c r="K132" s="517"/>
      <c r="L132" s="472"/>
      <c r="M132" s="482"/>
    </row>
    <row r="133" spans="2:13" s="499" customFormat="1" ht="17.25" customHeight="1">
      <c r="B133" s="509"/>
      <c r="C133" s="443"/>
      <c r="D133" s="504"/>
      <c r="E133" s="445"/>
      <c r="G133" s="505"/>
      <c r="H133" s="446"/>
      <c r="I133" s="443"/>
      <c r="J133" s="448"/>
      <c r="K133" s="466"/>
      <c r="L133" s="448"/>
      <c r="M133" s="448"/>
    </row>
    <row r="134" spans="1:13" s="499" customFormat="1" ht="24.75" customHeight="1">
      <c r="A134" s="496" t="s">
        <v>507</v>
      </c>
      <c r="B134" s="520" t="s">
        <v>508</v>
      </c>
      <c r="C134" s="521">
        <v>8714.41</v>
      </c>
      <c r="D134" s="498" t="s">
        <v>107</v>
      </c>
      <c r="E134" s="452" t="s">
        <v>21</v>
      </c>
      <c r="F134" s="524"/>
      <c r="G134" s="451"/>
      <c r="H134" s="475" t="s">
        <v>112</v>
      </c>
      <c r="I134" s="454">
        <v>8714.41</v>
      </c>
      <c r="J134" s="455"/>
      <c r="K134" s="456"/>
      <c r="L134" s="457"/>
      <c r="M134" s="458"/>
    </row>
    <row r="135" spans="1:13" s="499" customFormat="1" ht="17.25" customHeight="1">
      <c r="A135" s="514"/>
      <c r="B135" s="515" t="s">
        <v>339</v>
      </c>
      <c r="C135" s="480"/>
      <c r="D135" s="460" t="s">
        <v>107</v>
      </c>
      <c r="E135" s="461" t="s">
        <v>21</v>
      </c>
      <c r="F135" s="525"/>
      <c r="G135" s="462" t="s">
        <v>67</v>
      </c>
      <c r="H135" s="463" t="s">
        <v>480</v>
      </c>
      <c r="I135" s="480">
        <v>8714.41</v>
      </c>
      <c r="J135" s="516">
        <v>8714.41</v>
      </c>
      <c r="K135" s="517"/>
      <c r="L135" s="472"/>
      <c r="M135" s="482"/>
    </row>
    <row r="136" spans="2:13" s="499" customFormat="1" ht="17.25" customHeight="1">
      <c r="B136" s="503"/>
      <c r="C136" s="443"/>
      <c r="D136" s="504"/>
      <c r="E136" s="445"/>
      <c r="G136" s="505"/>
      <c r="H136" s="446"/>
      <c r="I136" s="443"/>
      <c r="J136" s="448"/>
      <c r="K136" s="466"/>
      <c r="L136" s="448"/>
      <c r="M136" s="448"/>
    </row>
    <row r="137" spans="1:13" s="499" customFormat="1" ht="24.75" customHeight="1">
      <c r="A137" s="496" t="s">
        <v>509</v>
      </c>
      <c r="B137" s="520" t="s">
        <v>510</v>
      </c>
      <c r="C137" s="521">
        <v>800020.71</v>
      </c>
      <c r="D137" s="498" t="s">
        <v>107</v>
      </c>
      <c r="E137" s="452" t="s">
        <v>171</v>
      </c>
      <c r="F137" s="524"/>
      <c r="G137" s="451"/>
      <c r="H137" s="475" t="s">
        <v>534</v>
      </c>
      <c r="I137" s="454">
        <v>800020.71</v>
      </c>
      <c r="J137" s="455"/>
      <c r="K137" s="456"/>
      <c r="L137" s="457"/>
      <c r="M137" s="458"/>
    </row>
    <row r="138" spans="1:13" s="499" customFormat="1" ht="17.25" customHeight="1">
      <c r="A138" s="514"/>
      <c r="B138" s="515" t="s">
        <v>340</v>
      </c>
      <c r="C138" s="480"/>
      <c r="D138" s="460" t="s">
        <v>107</v>
      </c>
      <c r="E138" s="461" t="s">
        <v>171</v>
      </c>
      <c r="F138" s="525"/>
      <c r="G138" s="462" t="s">
        <v>67</v>
      </c>
      <c r="H138" s="463" t="s">
        <v>480</v>
      </c>
      <c r="I138" s="480">
        <v>800020.71</v>
      </c>
      <c r="J138" s="516">
        <v>800020.71</v>
      </c>
      <c r="K138" s="517"/>
      <c r="L138" s="472"/>
      <c r="M138" s="482"/>
    </row>
    <row r="139" spans="2:13" s="499" customFormat="1" ht="17.25" customHeight="1">
      <c r="B139" s="509"/>
      <c r="C139" s="443"/>
      <c r="D139" s="504"/>
      <c r="E139" s="445"/>
      <c r="G139" s="505"/>
      <c r="H139" s="446"/>
      <c r="I139" s="443"/>
      <c r="J139" s="448"/>
      <c r="K139" s="466"/>
      <c r="L139" s="448"/>
      <c r="M139" s="448"/>
    </row>
    <row r="140" spans="1:13" s="499" customFormat="1" ht="24.75" customHeight="1">
      <c r="A140" s="496" t="s">
        <v>509</v>
      </c>
      <c r="B140" s="520" t="s">
        <v>510</v>
      </c>
      <c r="C140" s="521">
        <v>54901.53</v>
      </c>
      <c r="D140" s="498" t="s">
        <v>107</v>
      </c>
      <c r="E140" s="452" t="s">
        <v>21</v>
      </c>
      <c r="F140" s="524"/>
      <c r="G140" s="451"/>
      <c r="H140" s="475" t="s">
        <v>534</v>
      </c>
      <c r="I140" s="454">
        <v>54901.53</v>
      </c>
      <c r="J140" s="455"/>
      <c r="K140" s="456"/>
      <c r="L140" s="457"/>
      <c r="M140" s="458"/>
    </row>
    <row r="141" spans="1:13" s="499" customFormat="1" ht="17.25" customHeight="1">
      <c r="A141" s="514"/>
      <c r="B141" s="515" t="s">
        <v>339</v>
      </c>
      <c r="C141" s="480"/>
      <c r="D141" s="460" t="s">
        <v>107</v>
      </c>
      <c r="E141" s="461" t="s">
        <v>21</v>
      </c>
      <c r="F141" s="525"/>
      <c r="G141" s="462" t="s">
        <v>67</v>
      </c>
      <c r="H141" s="463" t="s">
        <v>480</v>
      </c>
      <c r="I141" s="480">
        <v>54901.53</v>
      </c>
      <c r="J141" s="516">
        <v>54901.53</v>
      </c>
      <c r="K141" s="517"/>
      <c r="L141" s="472"/>
      <c r="M141" s="482"/>
    </row>
    <row r="142" spans="2:13" s="499" customFormat="1" ht="17.25" customHeight="1">
      <c r="B142" s="503"/>
      <c r="C142" s="443"/>
      <c r="D142" s="504"/>
      <c r="E142" s="445"/>
      <c r="G142" s="505"/>
      <c r="H142" s="446"/>
      <c r="I142" s="443"/>
      <c r="J142" s="448"/>
      <c r="K142" s="466"/>
      <c r="L142" s="448"/>
      <c r="M142" s="448"/>
    </row>
    <row r="143" spans="1:13" s="499" customFormat="1" ht="24" customHeight="1">
      <c r="A143" s="496" t="s">
        <v>511</v>
      </c>
      <c r="B143" s="520" t="s">
        <v>512</v>
      </c>
      <c r="C143" s="521">
        <v>1108148.99</v>
      </c>
      <c r="D143" s="498" t="s">
        <v>109</v>
      </c>
      <c r="E143" s="452" t="s">
        <v>194</v>
      </c>
      <c r="F143" s="524"/>
      <c r="G143" s="451"/>
      <c r="H143" s="475" t="s">
        <v>535</v>
      </c>
      <c r="I143" s="454">
        <v>1108148.99</v>
      </c>
      <c r="J143" s="455"/>
      <c r="K143" s="456"/>
      <c r="L143" s="457"/>
      <c r="M143" s="458"/>
    </row>
    <row r="144" spans="1:13" s="499" customFormat="1" ht="24" customHeight="1">
      <c r="A144" s="514"/>
      <c r="B144" s="515" t="s">
        <v>340</v>
      </c>
      <c r="C144" s="480"/>
      <c r="D144" s="460" t="s">
        <v>109</v>
      </c>
      <c r="E144" s="461" t="s">
        <v>194</v>
      </c>
      <c r="F144" s="525"/>
      <c r="G144" s="462" t="s">
        <v>227</v>
      </c>
      <c r="H144" s="463" t="s">
        <v>475</v>
      </c>
      <c r="I144" s="480">
        <v>1108148.99</v>
      </c>
      <c r="J144" s="516">
        <v>1108148.99</v>
      </c>
      <c r="K144" s="517"/>
      <c r="L144" s="472"/>
      <c r="M144" s="482"/>
    </row>
    <row r="145" spans="2:13" s="499" customFormat="1" ht="17.25" customHeight="1">
      <c r="B145" s="509"/>
      <c r="C145" s="443"/>
      <c r="D145" s="504"/>
      <c r="E145" s="445"/>
      <c r="G145" s="505"/>
      <c r="H145" s="446"/>
      <c r="I145" s="443"/>
      <c r="J145" s="448"/>
      <c r="K145" s="466"/>
      <c r="L145" s="448"/>
      <c r="M145" s="448"/>
    </row>
    <row r="146" spans="1:13" s="499" customFormat="1" ht="24" customHeight="1">
      <c r="A146" s="496" t="s">
        <v>511</v>
      </c>
      <c r="B146" s="520" t="s">
        <v>512</v>
      </c>
      <c r="C146" s="521">
        <v>24506.89</v>
      </c>
      <c r="D146" s="498" t="s">
        <v>109</v>
      </c>
      <c r="E146" s="452" t="s">
        <v>194</v>
      </c>
      <c r="F146" s="524"/>
      <c r="G146" s="451"/>
      <c r="H146" s="475" t="s">
        <v>535</v>
      </c>
      <c r="I146" s="454">
        <v>24506.89</v>
      </c>
      <c r="J146" s="455"/>
      <c r="K146" s="456"/>
      <c r="L146" s="457"/>
      <c r="M146" s="458"/>
    </row>
    <row r="147" spans="1:13" s="499" customFormat="1" ht="17.25" customHeight="1">
      <c r="A147" s="514"/>
      <c r="B147" s="515" t="s">
        <v>339</v>
      </c>
      <c r="C147" s="480"/>
      <c r="D147" s="460" t="s">
        <v>109</v>
      </c>
      <c r="E147" s="461" t="s">
        <v>194</v>
      </c>
      <c r="F147" s="525"/>
      <c r="G147" s="462" t="s">
        <v>289</v>
      </c>
      <c r="H147" s="463" t="s">
        <v>382</v>
      </c>
      <c r="I147" s="480">
        <v>24506.89</v>
      </c>
      <c r="J147" s="516">
        <v>24506.89</v>
      </c>
      <c r="K147" s="517"/>
      <c r="L147" s="472"/>
      <c r="M147" s="482"/>
    </row>
    <row r="148" spans="2:13" s="499" customFormat="1" ht="17.25" customHeight="1">
      <c r="B148" s="509"/>
      <c r="C148" s="443"/>
      <c r="D148" s="504"/>
      <c r="E148" s="445"/>
      <c r="G148" s="505"/>
      <c r="H148" s="446"/>
      <c r="I148" s="443"/>
      <c r="J148" s="448"/>
      <c r="K148" s="466"/>
      <c r="L148" s="448"/>
      <c r="M148" s="448"/>
    </row>
    <row r="149" spans="1:13" s="499" customFormat="1" ht="33" customHeight="1">
      <c r="A149" s="496" t="s">
        <v>513</v>
      </c>
      <c r="B149" s="520" t="s">
        <v>514</v>
      </c>
      <c r="C149" s="521">
        <v>11699150.4</v>
      </c>
      <c r="D149" s="522" t="s">
        <v>109</v>
      </c>
      <c r="E149" s="523" t="s">
        <v>187</v>
      </c>
      <c r="F149" s="524"/>
      <c r="G149" s="451"/>
      <c r="H149" s="453" t="s">
        <v>536</v>
      </c>
      <c r="I149" s="454">
        <v>11699150.4</v>
      </c>
      <c r="J149" s="455"/>
      <c r="K149" s="456"/>
      <c r="L149" s="457"/>
      <c r="M149" s="458"/>
    </row>
    <row r="150" spans="1:13" s="499" customFormat="1" ht="15" customHeight="1">
      <c r="A150" s="502"/>
      <c r="B150" s="509"/>
      <c r="C150" s="464"/>
      <c r="D150" s="504" t="s">
        <v>109</v>
      </c>
      <c r="E150" s="445" t="s">
        <v>187</v>
      </c>
      <c r="G150" s="505" t="s">
        <v>209</v>
      </c>
      <c r="H150" s="479" t="s">
        <v>474</v>
      </c>
      <c r="I150" s="464">
        <v>1833760</v>
      </c>
      <c r="J150" s="465">
        <v>1833760</v>
      </c>
      <c r="K150" s="466"/>
      <c r="L150" s="448"/>
      <c r="M150" s="467"/>
    </row>
    <row r="151" spans="1:13" s="499" customFormat="1" ht="15" customHeight="1">
      <c r="A151" s="502"/>
      <c r="B151" s="509"/>
      <c r="C151" s="464"/>
      <c r="D151" s="504" t="s">
        <v>109</v>
      </c>
      <c r="E151" s="445" t="s">
        <v>187</v>
      </c>
      <c r="G151" s="505" t="s">
        <v>227</v>
      </c>
      <c r="H151" s="479" t="s">
        <v>475</v>
      </c>
      <c r="I151" s="464">
        <v>7866240.4</v>
      </c>
      <c r="J151" s="465">
        <v>7866240.4</v>
      </c>
      <c r="K151" s="466"/>
      <c r="L151" s="448"/>
      <c r="M151" s="467"/>
    </row>
    <row r="152" spans="1:13" s="499" customFormat="1" ht="15" customHeight="1">
      <c r="A152" s="514"/>
      <c r="B152" s="515" t="s">
        <v>340</v>
      </c>
      <c r="C152" s="480"/>
      <c r="D152" s="460" t="s">
        <v>109</v>
      </c>
      <c r="E152" s="461" t="s">
        <v>187</v>
      </c>
      <c r="F152" s="525"/>
      <c r="G152" s="462" t="s">
        <v>289</v>
      </c>
      <c r="H152" s="463" t="s">
        <v>382</v>
      </c>
      <c r="I152" s="480">
        <v>1999150</v>
      </c>
      <c r="J152" s="516">
        <v>1999150</v>
      </c>
      <c r="K152" s="517"/>
      <c r="L152" s="472"/>
      <c r="M152" s="482"/>
    </row>
    <row r="153" spans="2:13" s="499" customFormat="1" ht="17.25" customHeight="1">
      <c r="B153" s="503"/>
      <c r="C153" s="443"/>
      <c r="D153" s="504"/>
      <c r="E153" s="445"/>
      <c r="G153" s="505"/>
      <c r="H153" s="446"/>
      <c r="I153" s="443"/>
      <c r="J153" s="448"/>
      <c r="K153" s="466"/>
      <c r="L153" s="448"/>
      <c r="M153" s="448"/>
    </row>
    <row r="154" spans="1:13" s="499" customFormat="1" ht="39" customHeight="1">
      <c r="A154" s="496" t="s">
        <v>515</v>
      </c>
      <c r="B154" s="520" t="s">
        <v>516</v>
      </c>
      <c r="C154" s="521">
        <v>87940981.26</v>
      </c>
      <c r="D154" s="451" t="s">
        <v>111</v>
      </c>
      <c r="E154" s="452" t="s">
        <v>168</v>
      </c>
      <c r="F154" s="451" t="s">
        <v>614</v>
      </c>
      <c r="G154" s="451"/>
      <c r="H154" s="453" t="s">
        <v>610</v>
      </c>
      <c r="I154" s="454">
        <v>53940981.26</v>
      </c>
      <c r="J154" s="455"/>
      <c r="K154" s="456"/>
      <c r="L154" s="457"/>
      <c r="M154" s="458"/>
    </row>
    <row r="155" spans="1:13" s="499" customFormat="1" ht="20.25" customHeight="1">
      <c r="A155" s="502"/>
      <c r="B155" s="503" t="s">
        <v>340</v>
      </c>
      <c r="C155" s="464"/>
      <c r="D155" s="505" t="s">
        <v>111</v>
      </c>
      <c r="E155" s="445" t="s">
        <v>168</v>
      </c>
      <c r="F155" s="505" t="s">
        <v>614</v>
      </c>
      <c r="G155" s="505" t="s">
        <v>227</v>
      </c>
      <c r="H155" s="479" t="s">
        <v>475</v>
      </c>
      <c r="I155" s="464">
        <v>53940981.26</v>
      </c>
      <c r="J155" s="465"/>
      <c r="K155" s="466">
        <v>53940981.26</v>
      </c>
      <c r="L155" s="448"/>
      <c r="M155" s="467"/>
    </row>
    <row r="156" spans="1:13" s="499" customFormat="1" ht="24.75" customHeight="1">
      <c r="A156" s="502"/>
      <c r="B156" s="509"/>
      <c r="C156" s="464"/>
      <c r="D156" s="451" t="s">
        <v>111</v>
      </c>
      <c r="E156" s="452" t="s">
        <v>168</v>
      </c>
      <c r="F156" s="451" t="s">
        <v>615</v>
      </c>
      <c r="G156" s="451"/>
      <c r="H156" s="453" t="s">
        <v>612</v>
      </c>
      <c r="I156" s="454">
        <v>22000000</v>
      </c>
      <c r="J156" s="465"/>
      <c r="K156" s="466"/>
      <c r="L156" s="448"/>
      <c r="M156" s="467"/>
    </row>
    <row r="157" spans="1:13" s="499" customFormat="1" ht="16.5" customHeight="1">
      <c r="A157" s="502"/>
      <c r="B157" s="503"/>
      <c r="C157" s="464"/>
      <c r="D157" s="505" t="s">
        <v>111</v>
      </c>
      <c r="E157" s="445" t="s">
        <v>168</v>
      </c>
      <c r="F157" s="505" t="s">
        <v>615</v>
      </c>
      <c r="G157" s="505" t="s">
        <v>24</v>
      </c>
      <c r="H157" s="479" t="s">
        <v>477</v>
      </c>
      <c r="I157" s="464">
        <v>22000000</v>
      </c>
      <c r="J157" s="465"/>
      <c r="K157" s="466">
        <v>22000000</v>
      </c>
      <c r="L157" s="448"/>
      <c r="M157" s="467"/>
    </row>
    <row r="158" spans="1:13" s="499" customFormat="1" ht="22.5" customHeight="1">
      <c r="A158" s="502"/>
      <c r="B158" s="503"/>
      <c r="C158" s="464"/>
      <c r="D158" s="451" t="s">
        <v>111</v>
      </c>
      <c r="E158" s="452" t="s">
        <v>168</v>
      </c>
      <c r="F158" s="451" t="s">
        <v>616</v>
      </c>
      <c r="G158" s="451"/>
      <c r="H158" s="453" t="s">
        <v>543</v>
      </c>
      <c r="I158" s="454">
        <v>12000000</v>
      </c>
      <c r="J158" s="465"/>
      <c r="K158" s="466"/>
      <c r="L158" s="448"/>
      <c r="M158" s="467"/>
    </row>
    <row r="159" spans="1:13" s="499" customFormat="1" ht="20.25" customHeight="1">
      <c r="A159" s="514"/>
      <c r="B159" s="515"/>
      <c r="C159" s="480"/>
      <c r="D159" s="462" t="s">
        <v>111</v>
      </c>
      <c r="E159" s="461" t="s">
        <v>168</v>
      </c>
      <c r="F159" s="462" t="s">
        <v>616</v>
      </c>
      <c r="G159" s="462" t="s">
        <v>24</v>
      </c>
      <c r="H159" s="463" t="s">
        <v>477</v>
      </c>
      <c r="I159" s="480">
        <v>12000000</v>
      </c>
      <c r="J159" s="516"/>
      <c r="K159" s="517">
        <v>12000000</v>
      </c>
      <c r="L159" s="472"/>
      <c r="M159" s="482"/>
    </row>
    <row r="160" spans="2:13" s="499" customFormat="1" ht="20.25" customHeight="1">
      <c r="B160" s="503"/>
      <c r="C160" s="443"/>
      <c r="D160" s="540"/>
      <c r="E160" s="511"/>
      <c r="F160" s="511"/>
      <c r="G160" s="511"/>
      <c r="H160" s="512" t="s">
        <v>100</v>
      </c>
      <c r="I160" s="513">
        <v>87940981.25999999</v>
      </c>
      <c r="J160" s="448"/>
      <c r="K160" s="466"/>
      <c r="L160" s="448"/>
      <c r="M160" s="448"/>
    </row>
    <row r="161" spans="2:13" s="499" customFormat="1" ht="17.25" customHeight="1">
      <c r="B161" s="503"/>
      <c r="C161" s="443"/>
      <c r="D161" s="504"/>
      <c r="E161" s="445"/>
      <c r="G161" s="505"/>
      <c r="H161" s="446"/>
      <c r="I161" s="443"/>
      <c r="J161" s="448"/>
      <c r="K161" s="466"/>
      <c r="L161" s="448"/>
      <c r="M161" s="448"/>
    </row>
    <row r="162" spans="1:13" s="499" customFormat="1" ht="36" customHeight="1">
      <c r="A162" s="496" t="s">
        <v>515</v>
      </c>
      <c r="B162" s="520" t="s">
        <v>516</v>
      </c>
      <c r="C162" s="521">
        <v>35249467.82</v>
      </c>
      <c r="D162" s="451" t="s">
        <v>111</v>
      </c>
      <c r="E162" s="452" t="s">
        <v>168</v>
      </c>
      <c r="F162" s="451" t="s">
        <v>327</v>
      </c>
      <c r="G162" s="451"/>
      <c r="H162" s="453" t="s">
        <v>481</v>
      </c>
      <c r="I162" s="476">
        <v>613602</v>
      </c>
      <c r="J162" s="455"/>
      <c r="K162" s="456"/>
      <c r="L162" s="457"/>
      <c r="M162" s="458"/>
    </row>
    <row r="163" spans="1:13" s="499" customFormat="1" ht="21" customHeight="1">
      <c r="A163" s="502"/>
      <c r="B163" s="509"/>
      <c r="C163" s="464"/>
      <c r="D163" s="504" t="s">
        <v>111</v>
      </c>
      <c r="E163" s="445" t="s">
        <v>168</v>
      </c>
      <c r="F163" s="505" t="s">
        <v>327</v>
      </c>
      <c r="G163" s="505" t="s">
        <v>89</v>
      </c>
      <c r="H163" s="479" t="s">
        <v>478</v>
      </c>
      <c r="I163" s="464">
        <v>613602</v>
      </c>
      <c r="J163" s="465"/>
      <c r="K163" s="466"/>
      <c r="L163" s="448"/>
      <c r="M163" s="467">
        <v>613602</v>
      </c>
    </row>
    <row r="164" spans="1:13" s="499" customFormat="1" ht="24" customHeight="1">
      <c r="A164" s="502"/>
      <c r="B164" s="503" t="s">
        <v>339</v>
      </c>
      <c r="C164" s="464"/>
      <c r="D164" s="451" t="s">
        <v>111</v>
      </c>
      <c r="E164" s="452" t="s">
        <v>168</v>
      </c>
      <c r="F164" s="451" t="s">
        <v>563</v>
      </c>
      <c r="G164" s="451"/>
      <c r="H164" s="453" t="s">
        <v>562</v>
      </c>
      <c r="I164" s="476">
        <v>28635865.82</v>
      </c>
      <c r="J164" s="455"/>
      <c r="K164" s="456"/>
      <c r="L164" s="457"/>
      <c r="M164" s="458"/>
    </row>
    <row r="165" spans="1:13" s="499" customFormat="1" ht="24" customHeight="1">
      <c r="A165" s="502"/>
      <c r="B165" s="503"/>
      <c r="C165" s="464"/>
      <c r="D165" s="460" t="s">
        <v>111</v>
      </c>
      <c r="E165" s="461" t="s">
        <v>168</v>
      </c>
      <c r="F165" s="462" t="s">
        <v>563</v>
      </c>
      <c r="G165" s="462" t="s">
        <v>24</v>
      </c>
      <c r="H165" s="463" t="s">
        <v>477</v>
      </c>
      <c r="I165" s="480">
        <v>28635865.82</v>
      </c>
      <c r="J165" s="516"/>
      <c r="K165" s="517">
        <v>28635865.82</v>
      </c>
      <c r="L165" s="472"/>
      <c r="M165" s="482"/>
    </row>
    <row r="166" spans="1:13" s="499" customFormat="1" ht="24" customHeight="1">
      <c r="A166" s="502"/>
      <c r="B166" s="530"/>
      <c r="C166" s="464"/>
      <c r="D166" s="451" t="s">
        <v>111</v>
      </c>
      <c r="E166" s="452" t="s">
        <v>168</v>
      </c>
      <c r="F166" s="451" t="s">
        <v>564</v>
      </c>
      <c r="G166" s="451"/>
      <c r="H166" s="453" t="s">
        <v>565</v>
      </c>
      <c r="I166" s="476">
        <v>6000000</v>
      </c>
      <c r="J166" s="455"/>
      <c r="K166" s="456"/>
      <c r="L166" s="457"/>
      <c r="M166" s="458"/>
    </row>
    <row r="167" spans="1:13" s="499" customFormat="1" ht="24" customHeight="1">
      <c r="A167" s="502"/>
      <c r="B167" s="503"/>
      <c r="C167" s="464"/>
      <c r="D167" s="460" t="s">
        <v>111</v>
      </c>
      <c r="E167" s="461" t="s">
        <v>168</v>
      </c>
      <c r="F167" s="462" t="s">
        <v>564</v>
      </c>
      <c r="G167" s="462" t="s">
        <v>24</v>
      </c>
      <c r="H167" s="463" t="s">
        <v>477</v>
      </c>
      <c r="I167" s="480">
        <v>6000000</v>
      </c>
      <c r="J167" s="516"/>
      <c r="K167" s="517">
        <v>6000000</v>
      </c>
      <c r="L167" s="472"/>
      <c r="M167" s="482"/>
    </row>
    <row r="168" spans="1:13" s="499" customFormat="1" ht="17.25" customHeight="1">
      <c r="A168" s="514"/>
      <c r="B168" s="515"/>
      <c r="C168" s="480"/>
      <c r="D168" s="510"/>
      <c r="E168" s="511"/>
      <c r="F168" s="511"/>
      <c r="G168" s="511"/>
      <c r="H168" s="512" t="s">
        <v>100</v>
      </c>
      <c r="I168" s="513">
        <v>35249467.82</v>
      </c>
      <c r="J168" s="448"/>
      <c r="K168" s="466"/>
      <c r="L168" s="448"/>
      <c r="M168" s="448"/>
    </row>
    <row r="169" spans="2:13" s="499" customFormat="1" ht="30.75" customHeight="1">
      <c r="B169" s="503"/>
      <c r="C169" s="443"/>
      <c r="D169" s="504"/>
      <c r="E169" s="445"/>
      <c r="G169" s="505"/>
      <c r="H169" s="446"/>
      <c r="I169" s="443"/>
      <c r="J169" s="448"/>
      <c r="K169" s="466"/>
      <c r="L169" s="448"/>
      <c r="M169" s="448"/>
    </row>
    <row r="170" spans="1:13" s="499" customFormat="1" ht="27.75" customHeight="1">
      <c r="A170" s="496" t="s">
        <v>605</v>
      </c>
      <c r="B170" s="520" t="s">
        <v>617</v>
      </c>
      <c r="C170" s="521">
        <v>2218433</v>
      </c>
      <c r="D170" s="474" t="s">
        <v>111</v>
      </c>
      <c r="E170" s="452">
        <v>6</v>
      </c>
      <c r="F170" s="452">
        <v>27</v>
      </c>
      <c r="G170" s="452"/>
      <c r="H170" s="475" t="s">
        <v>570</v>
      </c>
      <c r="I170" s="531">
        <v>2218433</v>
      </c>
      <c r="J170" s="455"/>
      <c r="K170" s="456"/>
      <c r="L170" s="457"/>
      <c r="M170" s="458"/>
    </row>
    <row r="171" spans="1:13" s="499" customFormat="1" ht="23.25" customHeight="1">
      <c r="A171" s="502"/>
      <c r="B171" s="509" t="s">
        <v>340</v>
      </c>
      <c r="C171" s="464"/>
      <c r="D171" s="471" t="s">
        <v>111</v>
      </c>
      <c r="E171" s="461">
        <v>6</v>
      </c>
      <c r="F171" s="461">
        <v>27</v>
      </c>
      <c r="G171" s="445" t="s">
        <v>24</v>
      </c>
      <c r="H171" s="479" t="s">
        <v>477</v>
      </c>
      <c r="I171" s="469">
        <v>2218433</v>
      </c>
      <c r="J171" s="465"/>
      <c r="K171" s="466">
        <v>2218433</v>
      </c>
      <c r="L171" s="448"/>
      <c r="M171" s="467"/>
    </row>
    <row r="172" spans="1:13" s="499" customFormat="1" ht="23.25" customHeight="1">
      <c r="A172" s="514"/>
      <c r="B172" s="515"/>
      <c r="C172" s="480"/>
      <c r="D172" s="491"/>
      <c r="E172" s="492"/>
      <c r="F172" s="511"/>
      <c r="G172" s="511"/>
      <c r="H172" s="512" t="s">
        <v>100</v>
      </c>
      <c r="I172" s="577">
        <v>2218433</v>
      </c>
      <c r="J172" s="516"/>
      <c r="K172" s="517"/>
      <c r="L172" s="472"/>
      <c r="M172" s="482"/>
    </row>
    <row r="173" spans="2:13" s="499" customFormat="1" ht="17.25" customHeight="1">
      <c r="B173" s="503"/>
      <c r="C173" s="443"/>
      <c r="D173" s="504"/>
      <c r="E173" s="445"/>
      <c r="G173" s="505"/>
      <c r="H173" s="446"/>
      <c r="I173" s="443"/>
      <c r="J173" s="448"/>
      <c r="K173" s="466"/>
      <c r="L173" s="448"/>
      <c r="M173" s="448"/>
    </row>
    <row r="174" spans="1:13" s="499" customFormat="1" ht="35.25" customHeight="1">
      <c r="A174" s="496" t="s">
        <v>517</v>
      </c>
      <c r="B174" s="520" t="s">
        <v>518</v>
      </c>
      <c r="C174" s="521">
        <v>6111637.7</v>
      </c>
      <c r="D174" s="451" t="s">
        <v>109</v>
      </c>
      <c r="E174" s="452" t="s">
        <v>185</v>
      </c>
      <c r="F174" s="451"/>
      <c r="G174" s="451"/>
      <c r="H174" s="453" t="s">
        <v>546</v>
      </c>
      <c r="I174" s="454">
        <v>6111637.699999999</v>
      </c>
      <c r="J174" s="455"/>
      <c r="K174" s="456"/>
      <c r="L174" s="457"/>
      <c r="M174" s="458"/>
    </row>
    <row r="175" spans="1:13" s="499" customFormat="1" ht="26.25" customHeight="1">
      <c r="A175" s="514"/>
      <c r="B175" s="515" t="s">
        <v>340</v>
      </c>
      <c r="C175" s="480"/>
      <c r="D175" s="460" t="s">
        <v>109</v>
      </c>
      <c r="E175" s="461" t="s">
        <v>185</v>
      </c>
      <c r="F175" s="462"/>
      <c r="G175" s="462" t="s">
        <v>89</v>
      </c>
      <c r="H175" s="463" t="s">
        <v>478</v>
      </c>
      <c r="I175" s="480">
        <v>6111637.699999999</v>
      </c>
      <c r="J175" s="516"/>
      <c r="K175" s="517"/>
      <c r="L175" s="472"/>
      <c r="M175" s="482">
        <v>6111637.699999999</v>
      </c>
    </row>
    <row r="176" spans="2:13" s="499" customFormat="1" ht="17.25" customHeight="1">
      <c r="B176" s="503"/>
      <c r="C176" s="443"/>
      <c r="D176" s="504"/>
      <c r="E176" s="445"/>
      <c r="G176" s="505"/>
      <c r="H176" s="532"/>
      <c r="I176" s="443"/>
      <c r="J176" s="448"/>
      <c r="K176" s="466"/>
      <c r="L176" s="448"/>
      <c r="M176" s="448"/>
    </row>
    <row r="177" spans="1:13" s="499" customFormat="1" ht="24.75" customHeight="1">
      <c r="A177" s="496" t="s">
        <v>519</v>
      </c>
      <c r="B177" s="520" t="s">
        <v>520</v>
      </c>
      <c r="C177" s="521">
        <v>2823601.58</v>
      </c>
      <c r="D177" s="451" t="s">
        <v>558</v>
      </c>
      <c r="E177" s="452">
        <v>5</v>
      </c>
      <c r="F177" s="451"/>
      <c r="G177" s="451"/>
      <c r="H177" s="453" t="s">
        <v>559</v>
      </c>
      <c r="I177" s="454">
        <v>2823601.58</v>
      </c>
      <c r="J177" s="455"/>
      <c r="K177" s="456"/>
      <c r="L177" s="457"/>
      <c r="M177" s="458"/>
    </row>
    <row r="178" spans="1:13" s="499" customFormat="1" ht="22.5" customHeight="1">
      <c r="A178" s="502"/>
      <c r="B178" s="509"/>
      <c r="C178" s="464"/>
      <c r="D178" s="504" t="s">
        <v>558</v>
      </c>
      <c r="E178" s="445">
        <v>5</v>
      </c>
      <c r="F178" s="505"/>
      <c r="G178" s="505" t="s">
        <v>209</v>
      </c>
      <c r="H178" s="479" t="s">
        <v>474</v>
      </c>
      <c r="I178" s="464">
        <v>463601</v>
      </c>
      <c r="J178" s="465">
        <v>463601</v>
      </c>
      <c r="K178" s="466"/>
      <c r="L178" s="448"/>
      <c r="M178" s="467"/>
    </row>
    <row r="179" spans="1:13" s="499" customFormat="1" ht="22.5" customHeight="1">
      <c r="A179" s="514"/>
      <c r="B179" s="533"/>
      <c r="C179" s="480"/>
      <c r="D179" s="460" t="s">
        <v>558</v>
      </c>
      <c r="E179" s="461">
        <v>5</v>
      </c>
      <c r="F179" s="462"/>
      <c r="G179" s="462" t="s">
        <v>227</v>
      </c>
      <c r="H179" s="463" t="s">
        <v>475</v>
      </c>
      <c r="I179" s="480">
        <v>2360000.58</v>
      </c>
      <c r="J179" s="516">
        <v>2360000.58</v>
      </c>
      <c r="K179" s="517"/>
      <c r="L179" s="472"/>
      <c r="M179" s="482"/>
    </row>
    <row r="180" spans="2:13" s="499" customFormat="1" ht="17.25" customHeight="1">
      <c r="B180" s="503"/>
      <c r="C180" s="443"/>
      <c r="D180" s="504"/>
      <c r="E180" s="445"/>
      <c r="G180" s="505"/>
      <c r="H180" s="446"/>
      <c r="I180" s="443"/>
      <c r="J180" s="448"/>
      <c r="K180" s="466"/>
      <c r="L180" s="448"/>
      <c r="M180" s="448"/>
    </row>
    <row r="181" spans="1:13" s="499" customFormat="1" ht="25.5" customHeight="1">
      <c r="A181" s="496" t="s">
        <v>521</v>
      </c>
      <c r="B181" s="520" t="s">
        <v>522</v>
      </c>
      <c r="C181" s="521">
        <v>10618165.56</v>
      </c>
      <c r="D181" s="451" t="s">
        <v>109</v>
      </c>
      <c r="E181" s="452" t="s">
        <v>168</v>
      </c>
      <c r="F181" s="524"/>
      <c r="G181" s="451"/>
      <c r="H181" s="453" t="s">
        <v>547</v>
      </c>
      <c r="I181" s="454">
        <v>10618165.56</v>
      </c>
      <c r="J181" s="455"/>
      <c r="K181" s="456"/>
      <c r="L181" s="457"/>
      <c r="M181" s="458"/>
    </row>
    <row r="182" spans="1:13" s="499" customFormat="1" ht="17.25" customHeight="1">
      <c r="A182" s="502"/>
      <c r="B182" s="503" t="s">
        <v>340</v>
      </c>
      <c r="C182" s="464"/>
      <c r="D182" s="504" t="s">
        <v>109</v>
      </c>
      <c r="E182" s="445" t="s">
        <v>168</v>
      </c>
      <c r="G182" s="505" t="s">
        <v>209</v>
      </c>
      <c r="H182" s="479" t="s">
        <v>474</v>
      </c>
      <c r="I182" s="464">
        <v>3558838.56</v>
      </c>
      <c r="J182" s="465">
        <v>3558838.56</v>
      </c>
      <c r="K182" s="466"/>
      <c r="L182" s="448"/>
      <c r="M182" s="467"/>
    </row>
    <row r="183" spans="1:13" s="499" customFormat="1" ht="17.25" customHeight="1">
      <c r="A183" s="502"/>
      <c r="B183" s="509"/>
      <c r="C183" s="464"/>
      <c r="D183" s="504" t="s">
        <v>109</v>
      </c>
      <c r="E183" s="445" t="s">
        <v>168</v>
      </c>
      <c r="G183" s="505" t="s">
        <v>227</v>
      </c>
      <c r="H183" s="479" t="s">
        <v>475</v>
      </c>
      <c r="I183" s="464">
        <v>5559327</v>
      </c>
      <c r="J183" s="465">
        <v>5559327</v>
      </c>
      <c r="K183" s="466"/>
      <c r="L183" s="448"/>
      <c r="M183" s="467"/>
    </row>
    <row r="184" spans="1:13" s="499" customFormat="1" ht="17.25" customHeight="1">
      <c r="A184" s="502"/>
      <c r="B184" s="509"/>
      <c r="C184" s="464"/>
      <c r="D184" s="504" t="s">
        <v>109</v>
      </c>
      <c r="E184" s="445" t="s">
        <v>168</v>
      </c>
      <c r="G184" s="505" t="s">
        <v>289</v>
      </c>
      <c r="H184" s="479" t="s">
        <v>382</v>
      </c>
      <c r="I184" s="464">
        <v>1500000</v>
      </c>
      <c r="J184" s="465">
        <v>1500000</v>
      </c>
      <c r="K184" s="466"/>
      <c r="L184" s="448"/>
      <c r="M184" s="467"/>
    </row>
    <row r="185" spans="1:13" s="499" customFormat="1" ht="17.25" customHeight="1">
      <c r="A185" s="514"/>
      <c r="B185" s="515"/>
      <c r="C185" s="480"/>
      <c r="D185" s="510"/>
      <c r="E185" s="511"/>
      <c r="F185" s="511"/>
      <c r="G185" s="511"/>
      <c r="H185" s="512" t="s">
        <v>100</v>
      </c>
      <c r="I185" s="513">
        <v>10618165.56</v>
      </c>
      <c r="J185" s="472"/>
      <c r="K185" s="517"/>
      <c r="L185" s="472"/>
      <c r="M185" s="482"/>
    </row>
    <row r="186" spans="1:13" s="499" customFormat="1" ht="17.25" customHeight="1">
      <c r="A186" s="504"/>
      <c r="C186" s="443"/>
      <c r="D186" s="504"/>
      <c r="E186" s="445"/>
      <c r="G186" s="505"/>
      <c r="H186" s="446"/>
      <c r="I186" s="443"/>
      <c r="J186" s="448"/>
      <c r="K186" s="466"/>
      <c r="L186" s="448"/>
      <c r="M186" s="448"/>
    </row>
    <row r="187" spans="1:13" s="499" customFormat="1" ht="25.5" customHeight="1">
      <c r="A187" s="496" t="s">
        <v>521</v>
      </c>
      <c r="B187" s="520" t="s">
        <v>522</v>
      </c>
      <c r="C187" s="521">
        <v>11202285.34</v>
      </c>
      <c r="D187" s="474" t="s">
        <v>109</v>
      </c>
      <c r="E187" s="452" t="s">
        <v>289</v>
      </c>
      <c r="F187" s="524"/>
      <c r="G187" s="451"/>
      <c r="H187" s="453" t="s">
        <v>547</v>
      </c>
      <c r="I187" s="454">
        <v>10082056.8</v>
      </c>
      <c r="J187" s="455"/>
      <c r="K187" s="456"/>
      <c r="L187" s="457"/>
      <c r="M187" s="458"/>
    </row>
    <row r="188" spans="1:13" s="499" customFormat="1" ht="17.25" customHeight="1">
      <c r="A188" s="502"/>
      <c r="B188" s="509"/>
      <c r="C188" s="464"/>
      <c r="D188" s="444" t="s">
        <v>109</v>
      </c>
      <c r="E188" s="445" t="s">
        <v>289</v>
      </c>
      <c r="G188" s="505" t="s">
        <v>227</v>
      </c>
      <c r="H188" s="479" t="s">
        <v>475</v>
      </c>
      <c r="I188" s="464">
        <v>4300000</v>
      </c>
      <c r="J188" s="465">
        <v>4300000</v>
      </c>
      <c r="K188" s="466"/>
      <c r="L188" s="448"/>
      <c r="M188" s="467"/>
    </row>
    <row r="189" spans="1:13" s="499" customFormat="1" ht="17.25" customHeight="1">
      <c r="A189" s="502"/>
      <c r="B189" s="509"/>
      <c r="C189" s="464"/>
      <c r="D189" s="444" t="s">
        <v>109</v>
      </c>
      <c r="E189" s="445" t="s">
        <v>289</v>
      </c>
      <c r="G189" s="505" t="s">
        <v>289</v>
      </c>
      <c r="H189" s="479" t="s">
        <v>382</v>
      </c>
      <c r="I189" s="464">
        <v>3500000</v>
      </c>
      <c r="J189" s="465">
        <v>3500000</v>
      </c>
      <c r="K189" s="466"/>
      <c r="L189" s="448"/>
      <c r="M189" s="467"/>
    </row>
    <row r="190" spans="1:13" s="499" customFormat="1" ht="17.25" customHeight="1">
      <c r="A190" s="502"/>
      <c r="B190" s="509"/>
      <c r="C190" s="464"/>
      <c r="D190" s="444" t="s">
        <v>109</v>
      </c>
      <c r="E190" s="445" t="s">
        <v>289</v>
      </c>
      <c r="G190" s="505" t="s">
        <v>24</v>
      </c>
      <c r="H190" s="479" t="s">
        <v>477</v>
      </c>
      <c r="I190" s="464">
        <v>2282056.8</v>
      </c>
      <c r="J190" s="465"/>
      <c r="K190" s="466">
        <v>2282056.8</v>
      </c>
      <c r="L190" s="448"/>
      <c r="M190" s="467"/>
    </row>
    <row r="191" spans="1:13" s="499" customFormat="1" ht="40.5" customHeight="1">
      <c r="A191" s="502"/>
      <c r="B191" s="503" t="s">
        <v>339</v>
      </c>
      <c r="C191" s="464"/>
      <c r="D191" s="451" t="s">
        <v>111</v>
      </c>
      <c r="E191" s="452" t="s">
        <v>67</v>
      </c>
      <c r="F191" s="452">
        <v>940</v>
      </c>
      <c r="G191" s="451"/>
      <c r="H191" s="453" t="s">
        <v>600</v>
      </c>
      <c r="I191" s="454">
        <v>1120228.54</v>
      </c>
      <c r="J191" s="455"/>
      <c r="K191" s="456"/>
      <c r="L191" s="457"/>
      <c r="M191" s="458"/>
    </row>
    <row r="192" spans="1:13" s="499" customFormat="1" ht="22.5" customHeight="1">
      <c r="A192" s="502"/>
      <c r="B192" s="530"/>
      <c r="C192" s="464"/>
      <c r="D192" s="505" t="s">
        <v>111</v>
      </c>
      <c r="E192" s="445" t="s">
        <v>67</v>
      </c>
      <c r="F192" s="445">
        <v>940</v>
      </c>
      <c r="G192" s="505" t="s">
        <v>289</v>
      </c>
      <c r="H192" s="479" t="s">
        <v>382</v>
      </c>
      <c r="I192" s="464">
        <v>1120228.54</v>
      </c>
      <c r="J192" s="465"/>
      <c r="K192" s="466">
        <v>1120228.54</v>
      </c>
      <c r="L192" s="448"/>
      <c r="M192" s="467"/>
    </row>
    <row r="193" spans="1:13" s="499" customFormat="1" ht="17.25" customHeight="1">
      <c r="A193" s="514"/>
      <c r="B193" s="515"/>
      <c r="C193" s="480"/>
      <c r="D193" s="534"/>
      <c r="E193" s="535"/>
      <c r="F193" s="535"/>
      <c r="G193" s="535"/>
      <c r="H193" s="536" t="s">
        <v>100</v>
      </c>
      <c r="I193" s="537">
        <v>11202285.34</v>
      </c>
      <c r="J193" s="472"/>
      <c r="K193" s="517"/>
      <c r="L193" s="472"/>
      <c r="M193" s="482"/>
    </row>
    <row r="194" spans="2:13" s="499" customFormat="1" ht="11.25" customHeight="1">
      <c r="B194" s="509"/>
      <c r="C194" s="443"/>
      <c r="D194" s="504"/>
      <c r="E194" s="445"/>
      <c r="G194" s="505"/>
      <c r="H194" s="446"/>
      <c r="I194" s="443"/>
      <c r="J194" s="448"/>
      <c r="K194" s="466"/>
      <c r="L194" s="448"/>
      <c r="M194" s="448"/>
    </row>
    <row r="195" spans="1:13" s="499" customFormat="1" ht="23.25" customHeight="1">
      <c r="A195" s="496" t="s">
        <v>523</v>
      </c>
      <c r="B195" s="520" t="s">
        <v>524</v>
      </c>
      <c r="C195" s="521">
        <v>41782.18</v>
      </c>
      <c r="D195" s="451" t="s">
        <v>109</v>
      </c>
      <c r="E195" s="452" t="s">
        <v>171</v>
      </c>
      <c r="F195" s="524"/>
      <c r="G195" s="451"/>
      <c r="H195" s="453" t="s">
        <v>548</v>
      </c>
      <c r="I195" s="454">
        <v>41782.18</v>
      </c>
      <c r="J195" s="455"/>
      <c r="K195" s="456"/>
      <c r="L195" s="457"/>
      <c r="M195" s="458"/>
    </row>
    <row r="196" spans="1:13" s="499" customFormat="1" ht="17.25" customHeight="1">
      <c r="A196" s="502"/>
      <c r="B196" s="503" t="s">
        <v>340</v>
      </c>
      <c r="C196" s="464"/>
      <c r="D196" s="504" t="s">
        <v>109</v>
      </c>
      <c r="E196" s="445" t="s">
        <v>171</v>
      </c>
      <c r="G196" s="505" t="s">
        <v>209</v>
      </c>
      <c r="H196" s="479" t="s">
        <v>474</v>
      </c>
      <c r="I196" s="464">
        <v>41782.18</v>
      </c>
      <c r="J196" s="465">
        <v>41782.18</v>
      </c>
      <c r="K196" s="466"/>
      <c r="L196" s="448"/>
      <c r="M196" s="467"/>
    </row>
    <row r="197" spans="1:13" s="499" customFormat="1" ht="17.25" customHeight="1">
      <c r="A197" s="514"/>
      <c r="B197" s="515"/>
      <c r="C197" s="480"/>
      <c r="D197" s="510"/>
      <c r="E197" s="511"/>
      <c r="F197" s="511"/>
      <c r="G197" s="511"/>
      <c r="H197" s="512" t="s">
        <v>100</v>
      </c>
      <c r="I197" s="513">
        <v>41782.18</v>
      </c>
      <c r="J197" s="472"/>
      <c r="K197" s="517"/>
      <c r="L197" s="472"/>
      <c r="M197" s="482"/>
    </row>
    <row r="198" spans="1:13" s="499" customFormat="1" ht="13.5" customHeight="1">
      <c r="A198" s="504"/>
      <c r="C198" s="443"/>
      <c r="D198" s="504"/>
      <c r="E198" s="445"/>
      <c r="G198" s="505"/>
      <c r="H198" s="446"/>
      <c r="I198" s="443"/>
      <c r="J198" s="448"/>
      <c r="K198" s="466"/>
      <c r="L198" s="448"/>
      <c r="M198" s="448"/>
    </row>
    <row r="199" spans="1:13" s="499" customFormat="1" ht="24.75" customHeight="1">
      <c r="A199" s="496" t="s">
        <v>523</v>
      </c>
      <c r="B199" s="520" t="s">
        <v>524</v>
      </c>
      <c r="C199" s="521">
        <v>1644216.77</v>
      </c>
      <c r="D199" s="451" t="s">
        <v>109</v>
      </c>
      <c r="E199" s="452" t="s">
        <v>21</v>
      </c>
      <c r="F199" s="524"/>
      <c r="G199" s="451"/>
      <c r="H199" s="453" t="s">
        <v>549</v>
      </c>
      <c r="I199" s="454">
        <v>1479795</v>
      </c>
      <c r="J199" s="457"/>
      <c r="K199" s="456"/>
      <c r="L199" s="457"/>
      <c r="M199" s="458"/>
    </row>
    <row r="200" spans="1:13" s="499" customFormat="1" ht="21" customHeight="1">
      <c r="A200" s="502"/>
      <c r="B200" s="503" t="s">
        <v>339</v>
      </c>
      <c r="C200" s="464"/>
      <c r="D200" s="504" t="s">
        <v>109</v>
      </c>
      <c r="E200" s="445">
        <v>4</v>
      </c>
      <c r="G200" s="505" t="s">
        <v>227</v>
      </c>
      <c r="H200" s="479" t="s">
        <v>475</v>
      </c>
      <c r="I200" s="464">
        <v>1479795</v>
      </c>
      <c r="J200" s="448">
        <v>1479795</v>
      </c>
      <c r="K200" s="466"/>
      <c r="L200" s="448"/>
      <c r="M200" s="467"/>
    </row>
    <row r="201" spans="1:13" s="499" customFormat="1" ht="27.75" customHeight="1">
      <c r="A201" s="502"/>
      <c r="B201" s="503"/>
      <c r="C201" s="464"/>
      <c r="D201" s="522" t="s">
        <v>111</v>
      </c>
      <c r="E201" s="452">
        <v>6</v>
      </c>
      <c r="F201" s="452">
        <v>941</v>
      </c>
      <c r="G201" s="451"/>
      <c r="H201" s="475" t="s">
        <v>601</v>
      </c>
      <c r="I201" s="538">
        <v>164421.77</v>
      </c>
      <c r="J201" s="457"/>
      <c r="K201" s="456"/>
      <c r="L201" s="457"/>
      <c r="M201" s="458"/>
    </row>
    <row r="202" spans="1:13" s="499" customFormat="1" ht="17.25" customHeight="1">
      <c r="A202" s="514"/>
      <c r="B202" s="515"/>
      <c r="C202" s="480"/>
      <c r="D202" s="460" t="s">
        <v>111</v>
      </c>
      <c r="E202" s="461">
        <v>6</v>
      </c>
      <c r="F202" s="461">
        <v>941</v>
      </c>
      <c r="G202" s="461" t="s">
        <v>289</v>
      </c>
      <c r="H202" s="483" t="s">
        <v>476</v>
      </c>
      <c r="I202" s="480">
        <v>164421.77</v>
      </c>
      <c r="J202" s="472"/>
      <c r="K202" s="517">
        <v>164421.77</v>
      </c>
      <c r="L202" s="472"/>
      <c r="M202" s="482"/>
    </row>
    <row r="203" spans="1:13" s="499" customFormat="1" ht="20.25" customHeight="1">
      <c r="A203" s="514"/>
      <c r="B203" s="515"/>
      <c r="C203" s="469"/>
      <c r="D203" s="510"/>
      <c r="E203" s="511"/>
      <c r="F203" s="511"/>
      <c r="G203" s="511"/>
      <c r="H203" s="512" t="s">
        <v>100</v>
      </c>
      <c r="I203" s="513">
        <v>1644216.77</v>
      </c>
      <c r="J203" s="472"/>
      <c r="K203" s="517"/>
      <c r="L203" s="472"/>
      <c r="M203" s="482"/>
    </row>
    <row r="204" spans="2:13" s="499" customFormat="1" ht="17.25" customHeight="1">
      <c r="B204" s="503"/>
      <c r="C204" s="443"/>
      <c r="D204" s="504"/>
      <c r="E204" s="445"/>
      <c r="G204" s="505"/>
      <c r="H204" s="446"/>
      <c r="I204" s="443"/>
      <c r="J204" s="448"/>
      <c r="K204" s="466"/>
      <c r="L204" s="448"/>
      <c r="M204" s="448"/>
    </row>
    <row r="205" spans="1:13" s="499" customFormat="1" ht="27" customHeight="1">
      <c r="A205" s="496" t="s">
        <v>525</v>
      </c>
      <c r="B205" s="520" t="s">
        <v>526</v>
      </c>
      <c r="C205" s="521">
        <v>1599782.07</v>
      </c>
      <c r="D205" s="474" t="s">
        <v>109</v>
      </c>
      <c r="E205" s="452" t="s">
        <v>227</v>
      </c>
      <c r="F205" s="524"/>
      <c r="G205" s="451"/>
      <c r="H205" s="453" t="s">
        <v>554</v>
      </c>
      <c r="I205" s="454">
        <v>1599782.07</v>
      </c>
      <c r="J205" s="455"/>
      <c r="K205" s="456"/>
      <c r="L205" s="457"/>
      <c r="M205" s="458"/>
    </row>
    <row r="206" spans="1:13" s="499" customFormat="1" ht="17.25" customHeight="1">
      <c r="A206" s="502"/>
      <c r="B206" s="509"/>
      <c r="C206" s="464"/>
      <c r="D206" s="444" t="s">
        <v>109</v>
      </c>
      <c r="E206" s="445" t="s">
        <v>227</v>
      </c>
      <c r="G206" s="505" t="s">
        <v>209</v>
      </c>
      <c r="H206" s="479" t="s">
        <v>474</v>
      </c>
      <c r="I206" s="464">
        <v>772152</v>
      </c>
      <c r="J206" s="465">
        <v>772152</v>
      </c>
      <c r="K206" s="466"/>
      <c r="L206" s="448"/>
      <c r="M206" s="467"/>
    </row>
    <row r="207" spans="1:13" s="499" customFormat="1" ht="17.25" customHeight="1">
      <c r="A207" s="502"/>
      <c r="B207" s="509"/>
      <c r="C207" s="464"/>
      <c r="D207" s="444" t="s">
        <v>109</v>
      </c>
      <c r="E207" s="445" t="s">
        <v>227</v>
      </c>
      <c r="G207" s="505" t="s">
        <v>227</v>
      </c>
      <c r="H207" s="479" t="s">
        <v>475</v>
      </c>
      <c r="I207" s="464">
        <v>289782</v>
      </c>
      <c r="J207" s="465">
        <v>289782</v>
      </c>
      <c r="K207" s="466"/>
      <c r="L207" s="448"/>
      <c r="M207" s="467"/>
    </row>
    <row r="208" spans="1:13" s="499" customFormat="1" ht="17.25" customHeight="1">
      <c r="A208" s="502"/>
      <c r="B208" s="503" t="s">
        <v>340</v>
      </c>
      <c r="C208" s="464"/>
      <c r="D208" s="444" t="s">
        <v>109</v>
      </c>
      <c r="E208" s="445" t="s">
        <v>227</v>
      </c>
      <c r="G208" s="505" t="s">
        <v>289</v>
      </c>
      <c r="H208" s="479" t="s">
        <v>382</v>
      </c>
      <c r="I208" s="464">
        <v>537848.0700000001</v>
      </c>
      <c r="J208" s="465">
        <v>537848.0700000001</v>
      </c>
      <c r="K208" s="466"/>
      <c r="L208" s="448"/>
      <c r="M208" s="467"/>
    </row>
    <row r="209" spans="1:13" s="499" customFormat="1" ht="17.25" customHeight="1">
      <c r="A209" s="514"/>
      <c r="B209" s="515"/>
      <c r="C209" s="480"/>
      <c r="D209" s="510"/>
      <c r="E209" s="511"/>
      <c r="F209" s="511"/>
      <c r="G209" s="511"/>
      <c r="H209" s="512" t="s">
        <v>100</v>
      </c>
      <c r="I209" s="513">
        <v>1599782.07</v>
      </c>
      <c r="J209" s="516"/>
      <c r="K209" s="517"/>
      <c r="L209" s="472"/>
      <c r="M209" s="482"/>
    </row>
    <row r="210" spans="2:13" s="499" customFormat="1" ht="17.25" customHeight="1">
      <c r="B210" s="503"/>
      <c r="C210" s="443"/>
      <c r="D210" s="504"/>
      <c r="E210" s="445"/>
      <c r="G210" s="505"/>
      <c r="H210" s="446"/>
      <c r="I210" s="443"/>
      <c r="J210" s="448"/>
      <c r="K210" s="466"/>
      <c r="L210" s="448"/>
      <c r="M210" s="448"/>
    </row>
    <row r="211" spans="1:13" s="499" customFormat="1" ht="21.75" customHeight="1">
      <c r="A211" s="496" t="s">
        <v>525</v>
      </c>
      <c r="B211" s="520" t="s">
        <v>526</v>
      </c>
      <c r="C211" s="521">
        <v>6921213.67</v>
      </c>
      <c r="D211" s="474" t="s">
        <v>109</v>
      </c>
      <c r="E211" s="452" t="s">
        <v>227</v>
      </c>
      <c r="F211" s="524"/>
      <c r="G211" s="451"/>
      <c r="H211" s="453" t="s">
        <v>550</v>
      </c>
      <c r="I211" s="454">
        <v>6229092.3</v>
      </c>
      <c r="J211" s="457"/>
      <c r="K211" s="456"/>
      <c r="L211" s="457"/>
      <c r="M211" s="458"/>
    </row>
    <row r="212" spans="1:13" s="499" customFormat="1" ht="21.75" customHeight="1">
      <c r="A212" s="502"/>
      <c r="B212" s="509"/>
      <c r="C212" s="464"/>
      <c r="D212" s="444" t="s">
        <v>109</v>
      </c>
      <c r="E212" s="445" t="s">
        <v>227</v>
      </c>
      <c r="G212" s="505" t="s">
        <v>289</v>
      </c>
      <c r="H212" s="479" t="s">
        <v>382</v>
      </c>
      <c r="I212" s="464">
        <v>4729092.3</v>
      </c>
      <c r="J212" s="448">
        <v>4729092.3</v>
      </c>
      <c r="K212" s="466"/>
      <c r="L212" s="448"/>
      <c r="M212" s="467"/>
    </row>
    <row r="213" spans="1:13" s="499" customFormat="1" ht="21.75" customHeight="1">
      <c r="A213" s="502"/>
      <c r="B213" s="509"/>
      <c r="C213" s="464"/>
      <c r="D213" s="444" t="s">
        <v>109</v>
      </c>
      <c r="E213" s="445" t="s">
        <v>227</v>
      </c>
      <c r="G213" s="505" t="s">
        <v>24</v>
      </c>
      <c r="H213" s="479" t="s">
        <v>477</v>
      </c>
      <c r="I213" s="464">
        <v>1500000</v>
      </c>
      <c r="J213" s="448"/>
      <c r="K213" s="466">
        <v>1500000</v>
      </c>
      <c r="L213" s="448"/>
      <c r="M213" s="467"/>
    </row>
    <row r="214" spans="1:13" s="499" customFormat="1" ht="24.75" customHeight="1">
      <c r="A214" s="502"/>
      <c r="B214" s="503" t="s">
        <v>339</v>
      </c>
      <c r="C214" s="464"/>
      <c r="D214" s="451" t="s">
        <v>111</v>
      </c>
      <c r="E214" s="452" t="s">
        <v>67</v>
      </c>
      <c r="F214" s="452">
        <v>939</v>
      </c>
      <c r="G214" s="451"/>
      <c r="H214" s="453" t="s">
        <v>599</v>
      </c>
      <c r="I214" s="454">
        <v>692121.37</v>
      </c>
      <c r="J214" s="455"/>
      <c r="K214" s="456"/>
      <c r="L214" s="457"/>
      <c r="M214" s="458"/>
    </row>
    <row r="215" spans="1:13" s="499" customFormat="1" ht="21.75" customHeight="1">
      <c r="A215" s="502"/>
      <c r="B215" s="503"/>
      <c r="C215" s="464"/>
      <c r="D215" s="460" t="s">
        <v>111</v>
      </c>
      <c r="E215" s="461" t="s">
        <v>67</v>
      </c>
      <c r="F215" s="461">
        <v>939</v>
      </c>
      <c r="G215" s="462" t="s">
        <v>289</v>
      </c>
      <c r="H215" s="463" t="s">
        <v>382</v>
      </c>
      <c r="I215" s="480">
        <v>692121.37</v>
      </c>
      <c r="J215" s="465"/>
      <c r="K215" s="466">
        <v>692121.37</v>
      </c>
      <c r="L215" s="448"/>
      <c r="M215" s="467"/>
    </row>
    <row r="216" spans="1:13" s="499" customFormat="1" ht="17.25" customHeight="1">
      <c r="A216" s="514"/>
      <c r="B216" s="515"/>
      <c r="C216" s="480"/>
      <c r="D216" s="534"/>
      <c r="E216" s="535"/>
      <c r="F216" s="535"/>
      <c r="G216" s="535"/>
      <c r="H216" s="536" t="s">
        <v>100</v>
      </c>
      <c r="I216" s="537">
        <v>6921213.67</v>
      </c>
      <c r="J216" s="516"/>
      <c r="K216" s="517"/>
      <c r="L216" s="472"/>
      <c r="M216" s="482"/>
    </row>
    <row r="217" spans="2:13" s="499" customFormat="1" ht="17.25" customHeight="1">
      <c r="B217" s="503"/>
      <c r="C217" s="443"/>
      <c r="D217" s="504"/>
      <c r="E217" s="445"/>
      <c r="G217" s="505"/>
      <c r="H217" s="479"/>
      <c r="I217" s="443"/>
      <c r="J217" s="448"/>
      <c r="K217" s="466"/>
      <c r="L217" s="448"/>
      <c r="M217" s="448"/>
    </row>
    <row r="218" spans="1:13" s="499" customFormat="1" ht="36.75" customHeight="1">
      <c r="A218" s="496" t="s">
        <v>371</v>
      </c>
      <c r="B218" s="520" t="s">
        <v>372</v>
      </c>
      <c r="C218" s="521">
        <v>7883313.21</v>
      </c>
      <c r="D218" s="451" t="s">
        <v>111</v>
      </c>
      <c r="E218" s="452" t="s">
        <v>168</v>
      </c>
      <c r="F218" s="451" t="s">
        <v>551</v>
      </c>
      <c r="G218" s="451"/>
      <c r="H218" s="453" t="s">
        <v>552</v>
      </c>
      <c r="I218" s="454">
        <v>7883313.21</v>
      </c>
      <c r="J218" s="455"/>
      <c r="K218" s="456"/>
      <c r="L218" s="457"/>
      <c r="M218" s="458"/>
    </row>
    <row r="219" spans="1:13" s="499" customFormat="1" ht="23.25" customHeight="1">
      <c r="A219" s="514"/>
      <c r="B219" s="515" t="s">
        <v>340</v>
      </c>
      <c r="C219" s="480"/>
      <c r="D219" s="460" t="s">
        <v>111</v>
      </c>
      <c r="E219" s="461" t="s">
        <v>168</v>
      </c>
      <c r="F219" s="462" t="s">
        <v>551</v>
      </c>
      <c r="G219" s="462" t="s">
        <v>227</v>
      </c>
      <c r="H219" s="463" t="s">
        <v>475</v>
      </c>
      <c r="I219" s="480">
        <v>7883313.21</v>
      </c>
      <c r="J219" s="516"/>
      <c r="K219" s="517">
        <v>7883313.21</v>
      </c>
      <c r="L219" s="472"/>
      <c r="M219" s="482"/>
    </row>
    <row r="220" spans="3:13" s="499" customFormat="1" ht="17.25" customHeight="1">
      <c r="C220" s="443"/>
      <c r="E220" s="539"/>
      <c r="I220" s="443"/>
      <c r="J220" s="448"/>
      <c r="K220" s="466"/>
      <c r="L220" s="448"/>
      <c r="M220" s="448"/>
    </row>
    <row r="221" spans="1:13" ht="35.25" customHeight="1">
      <c r="A221" s="449" t="s">
        <v>606</v>
      </c>
      <c r="B221" s="473" t="s">
        <v>607</v>
      </c>
      <c r="C221" s="521">
        <v>8615488.75</v>
      </c>
      <c r="D221" s="474" t="s">
        <v>111</v>
      </c>
      <c r="E221" s="452">
        <v>6</v>
      </c>
      <c r="F221" s="452">
        <v>26</v>
      </c>
      <c r="G221" s="452"/>
      <c r="H221" s="475" t="s">
        <v>572</v>
      </c>
      <c r="I221" s="476">
        <v>8615488.75</v>
      </c>
      <c r="J221" s="477"/>
      <c r="K221" s="457"/>
      <c r="L221" s="457"/>
      <c r="M221" s="458"/>
    </row>
    <row r="222" spans="1:13" ht="15.75" customHeight="1">
      <c r="A222" s="468"/>
      <c r="B222" s="478" t="s">
        <v>340</v>
      </c>
      <c r="C222" s="480"/>
      <c r="D222" s="471" t="s">
        <v>111</v>
      </c>
      <c r="E222" s="461">
        <v>6</v>
      </c>
      <c r="F222" s="461">
        <v>26</v>
      </c>
      <c r="G222" s="462" t="s">
        <v>89</v>
      </c>
      <c r="H222" s="463" t="s">
        <v>478</v>
      </c>
      <c r="I222" s="480">
        <v>8615488.75</v>
      </c>
      <c r="J222" s="481"/>
      <c r="K222" s="472"/>
      <c r="L222" s="472"/>
      <c r="M222" s="482">
        <v>8615488.75</v>
      </c>
    </row>
    <row r="223" spans="1:12" ht="18.75" customHeight="1">
      <c r="A223" s="468"/>
      <c r="B223" s="478"/>
      <c r="C223" s="469"/>
      <c r="D223" s="540"/>
      <c r="E223" s="511"/>
      <c r="F223" s="511"/>
      <c r="G223" s="511"/>
      <c r="H223" s="512" t="s">
        <v>100</v>
      </c>
      <c r="I223" s="513">
        <v>8615488.75</v>
      </c>
      <c r="J223" s="447"/>
      <c r="K223" s="439"/>
      <c r="L223" s="448"/>
    </row>
    <row r="224" spans="2:12" ht="14.25" customHeight="1" thickBot="1">
      <c r="B224" s="446"/>
      <c r="D224" s="444"/>
      <c r="E224" s="445"/>
      <c r="F224" s="445"/>
      <c r="G224" s="445"/>
      <c r="H224" s="448"/>
      <c r="I224" s="490"/>
      <c r="J224" s="447"/>
      <c r="K224" s="439"/>
      <c r="L224" s="448"/>
    </row>
    <row r="225" spans="1:13" ht="30" customHeight="1" thickBot="1">
      <c r="A225" s="541"/>
      <c r="B225" s="542" t="s">
        <v>113</v>
      </c>
      <c r="C225" s="543">
        <v>473953468.49999994</v>
      </c>
      <c r="D225" s="544"/>
      <c r="E225" s="545"/>
      <c r="F225" s="546"/>
      <c r="G225" s="547"/>
      <c r="H225" s="542" t="s">
        <v>114</v>
      </c>
      <c r="I225" s="548">
        <v>473953468.5</v>
      </c>
      <c r="J225" s="549">
        <v>99999136.78999999</v>
      </c>
      <c r="K225" s="550">
        <v>343727205.26</v>
      </c>
      <c r="L225" s="550">
        <v>0</v>
      </c>
      <c r="M225" s="551">
        <v>30227126.45</v>
      </c>
    </row>
    <row r="226" spans="1:13" ht="53.25" customHeight="1" thickBot="1">
      <c r="A226" s="670" t="s">
        <v>694</v>
      </c>
      <c r="B226" s="671"/>
      <c r="C226" s="671"/>
      <c r="D226" s="671"/>
      <c r="E226" s="671"/>
      <c r="F226" s="671"/>
      <c r="G226" s="671"/>
      <c r="H226" s="671"/>
      <c r="I226" s="672"/>
      <c r="J226" s="552">
        <v>0.21098935536115818</v>
      </c>
      <c r="K226" s="553">
        <v>0.7252340748720567</v>
      </c>
      <c r="L226" s="554">
        <v>0</v>
      </c>
      <c r="M226" s="555">
        <v>0.06377656976678503</v>
      </c>
    </row>
    <row r="227" spans="1:12" ht="9" customHeight="1">
      <c r="A227" s="556"/>
      <c r="I227" s="559">
        <v>1</v>
      </c>
      <c r="L227" s="448"/>
    </row>
    <row r="228" spans="2:12" ht="11.25" customHeight="1">
      <c r="B228" s="529" t="s">
        <v>337</v>
      </c>
      <c r="I228" s="559">
        <v>1</v>
      </c>
      <c r="L228" s="448"/>
    </row>
    <row r="229" spans="2:12" ht="15">
      <c r="B229" s="625">
        <v>45056</v>
      </c>
      <c r="H229" s="562"/>
      <c r="I229" s="559">
        <v>1</v>
      </c>
      <c r="J229" s="563"/>
      <c r="L229" s="448"/>
    </row>
    <row r="230" spans="8:10" ht="12">
      <c r="H230" s="562"/>
      <c r="J230" s="563"/>
    </row>
    <row r="231" spans="4:11" ht="12">
      <c r="D231" s="439"/>
      <c r="E231" s="565"/>
      <c r="F231" s="565"/>
      <c r="G231" s="565"/>
      <c r="J231" s="439"/>
      <c r="K231" s="439"/>
    </row>
    <row r="232" spans="4:11" ht="12">
      <c r="D232" s="439"/>
      <c r="E232" s="565"/>
      <c r="F232" s="565"/>
      <c r="G232" s="565"/>
      <c r="J232" s="439"/>
      <c r="K232" s="439"/>
    </row>
    <row r="233" spans="4:11" ht="12">
      <c r="D233" s="439"/>
      <c r="E233" s="565"/>
      <c r="F233" s="565"/>
      <c r="G233" s="565"/>
      <c r="J233" s="439"/>
      <c r="K233" s="439"/>
    </row>
    <row r="234" spans="4:11" ht="12">
      <c r="D234" s="439"/>
      <c r="E234" s="565"/>
      <c r="F234" s="565"/>
      <c r="G234" s="565"/>
      <c r="J234" s="439"/>
      <c r="K234" s="439"/>
    </row>
    <row r="235" spans="4:11" ht="12">
      <c r="D235" s="439"/>
      <c r="E235" s="565"/>
      <c r="F235" s="565"/>
      <c r="G235" s="565"/>
      <c r="J235" s="439"/>
      <c r="K235" s="439"/>
    </row>
    <row r="236" spans="4:11" ht="12">
      <c r="D236" s="439"/>
      <c r="E236" s="565"/>
      <c r="F236" s="565"/>
      <c r="G236" s="565"/>
      <c r="J236" s="439"/>
      <c r="K236" s="439"/>
    </row>
    <row r="237" spans="4:11" ht="12">
      <c r="D237" s="439"/>
      <c r="E237" s="565"/>
      <c r="F237" s="565"/>
      <c r="G237" s="565"/>
      <c r="J237" s="439"/>
      <c r="K237" s="439"/>
    </row>
    <row r="238" spans="4:11" ht="12">
      <c r="D238" s="439"/>
      <c r="E238" s="565"/>
      <c r="F238" s="565"/>
      <c r="G238" s="565"/>
      <c r="J238" s="439"/>
      <c r="K238" s="439"/>
    </row>
    <row r="239" spans="4:11" ht="12">
      <c r="D239" s="439"/>
      <c r="E239" s="565"/>
      <c r="F239" s="565"/>
      <c r="G239" s="565"/>
      <c r="J239" s="439"/>
      <c r="K239" s="439"/>
    </row>
    <row r="240" spans="4:11" ht="12">
      <c r="D240" s="439"/>
      <c r="E240" s="565"/>
      <c r="F240" s="565"/>
      <c r="G240" s="565"/>
      <c r="J240" s="439"/>
      <c r="K240" s="439"/>
    </row>
    <row r="1163" spans="4:13" ht="12">
      <c r="D1163" s="439"/>
      <c r="E1163" s="565"/>
      <c r="F1163" s="565"/>
      <c r="G1163" s="565"/>
      <c r="J1163" s="439"/>
      <c r="K1163" s="439"/>
      <c r="M1163" s="439">
        <v>182116064</v>
      </c>
    </row>
    <row r="1164" spans="4:13" ht="12">
      <c r="D1164" s="439"/>
      <c r="E1164" s="565"/>
      <c r="F1164" s="565"/>
      <c r="G1164" s="565"/>
      <c r="J1164" s="439"/>
      <c r="K1164" s="439"/>
      <c r="M1164" s="439">
        <v>-181966064</v>
      </c>
    </row>
    <row r="1165" spans="4:13" ht="12">
      <c r="D1165" s="439"/>
      <c r="E1165" s="565"/>
      <c r="F1165" s="565"/>
      <c r="G1165" s="565"/>
      <c r="J1165" s="439"/>
      <c r="K1165" s="439"/>
      <c r="M1165" s="439">
        <v>150000</v>
      </c>
    </row>
    <row r="1167" spans="4:13" ht="12">
      <c r="D1167" s="439"/>
      <c r="E1167" s="565"/>
      <c r="F1167" s="565"/>
      <c r="G1167" s="565"/>
      <c r="J1167" s="439"/>
      <c r="K1167" s="439"/>
      <c r="M1167" s="439">
        <v>-181757142</v>
      </c>
    </row>
    <row r="1168" spans="4:13" ht="12">
      <c r="D1168" s="439"/>
      <c r="E1168" s="565"/>
      <c r="F1168" s="565"/>
      <c r="G1168" s="565"/>
      <c r="J1168" s="439"/>
      <c r="K1168" s="439"/>
      <c r="M1168" s="439">
        <v>358922</v>
      </c>
    </row>
  </sheetData>
  <sheetProtection/>
  <autoFilter ref="A6:S1158"/>
  <mergeCells count="11">
    <mergeCell ref="B5:B6"/>
    <mergeCell ref="A2:M2"/>
    <mergeCell ref="C5:C6"/>
    <mergeCell ref="A226:I226"/>
    <mergeCell ref="B8:B9"/>
    <mergeCell ref="B82:C82"/>
    <mergeCell ref="A1:M1"/>
    <mergeCell ref="A3:M3"/>
    <mergeCell ref="A4:M4"/>
    <mergeCell ref="J5:M5"/>
    <mergeCell ref="A5:A6"/>
  </mergeCells>
  <printOptions/>
  <pageMargins left="0.2362204724409449" right="0.35433070866141736" top="0.4724409448818898" bottom="0.5905511811023623" header="0.31496062992125984" footer="0.5118110236220472"/>
  <pageSetup horizontalDpi="600" verticalDpi="600" orientation="landscape" scale="65" r:id="rId3"/>
  <legacyDrawing r:id="rId2"/>
</worksheet>
</file>

<file path=xl/worksheets/sheet9.xml><?xml version="1.0" encoding="utf-8"?>
<worksheet xmlns="http://schemas.openxmlformats.org/spreadsheetml/2006/main" xmlns:r="http://schemas.openxmlformats.org/officeDocument/2006/relationships">
  <sheetPr>
    <tabColor rgb="FFFF0000"/>
  </sheetPr>
  <dimension ref="B1:P142"/>
  <sheetViews>
    <sheetView zoomScalePageLayoutView="0" workbookViewId="0" topLeftCell="A139">
      <selection activeCell="B142" sqref="B142"/>
    </sheetView>
  </sheetViews>
  <sheetFormatPr defaultColWidth="11.421875" defaultRowHeight="12.75"/>
  <cols>
    <col min="1" max="1" width="6.421875" style="587" customWidth="1"/>
    <col min="2" max="2" width="11.421875" style="587" customWidth="1"/>
    <col min="3" max="3" width="8.00390625" style="587" customWidth="1"/>
    <col min="4" max="4" width="16.00390625" style="587" customWidth="1"/>
    <col min="5" max="5" width="11.421875" style="587" customWidth="1"/>
    <col min="6" max="7" width="15.28125" style="587" customWidth="1"/>
    <col min="8" max="8" width="13.57421875" style="587" customWidth="1"/>
    <col min="9" max="9" width="11.8515625" style="587" customWidth="1"/>
    <col min="10" max="10" width="18.7109375" style="588" customWidth="1"/>
    <col min="11" max="11" width="5.7109375" style="587" bestFit="1" customWidth="1"/>
    <col min="12" max="12" width="14.140625" style="329" customWidth="1"/>
    <col min="13" max="16384" width="11.421875" style="587" customWidth="1"/>
  </cols>
  <sheetData>
    <row r="1" ht="15">
      <c r="I1" s="329"/>
    </row>
    <row r="2" spans="2:10" ht="18.75">
      <c r="B2" s="849" t="s">
        <v>118</v>
      </c>
      <c r="C2" s="849"/>
      <c r="D2" s="849"/>
      <c r="E2" s="849"/>
      <c r="F2" s="849"/>
      <c r="G2" s="849"/>
      <c r="H2" s="849"/>
      <c r="I2" s="849"/>
      <c r="J2" s="849"/>
    </row>
    <row r="3" spans="2:10" ht="15.75" customHeight="1">
      <c r="B3" s="843" t="s">
        <v>704</v>
      </c>
      <c r="C3" s="843"/>
      <c r="D3" s="843"/>
      <c r="E3" s="843"/>
      <c r="F3" s="843"/>
      <c r="G3" s="843"/>
      <c r="H3" s="843"/>
      <c r="I3" s="843"/>
      <c r="J3" s="843"/>
    </row>
    <row r="4" spans="2:10" ht="15.75">
      <c r="B4" s="850" t="s">
        <v>310</v>
      </c>
      <c r="C4" s="850"/>
      <c r="D4" s="850"/>
      <c r="E4" s="850"/>
      <c r="F4" s="850"/>
      <c r="G4" s="850"/>
      <c r="H4" s="850"/>
      <c r="I4" s="850"/>
      <c r="J4" s="850"/>
    </row>
    <row r="5" spans="2:9" ht="15.75">
      <c r="B5" s="589"/>
      <c r="C5" s="589"/>
      <c r="D5" s="589"/>
      <c r="E5" s="589"/>
      <c r="F5" s="589"/>
      <c r="G5" s="589"/>
      <c r="H5" s="589"/>
      <c r="I5" s="589"/>
    </row>
    <row r="6" spans="2:9" ht="17.25" customHeight="1">
      <c r="B6" s="590"/>
      <c r="C6" s="590"/>
      <c r="D6" s="590"/>
      <c r="E6" s="590"/>
      <c r="F6" s="590"/>
      <c r="G6" s="590"/>
      <c r="H6" s="590"/>
      <c r="I6" s="590"/>
    </row>
    <row r="7" spans="2:11" ht="25.5" customHeight="1">
      <c r="B7" s="701" t="s">
        <v>315</v>
      </c>
      <c r="C7" s="701"/>
      <c r="D7" s="701"/>
      <c r="E7" s="701"/>
      <c r="F7" s="701"/>
      <c r="G7" s="701"/>
      <c r="H7" s="701"/>
      <c r="I7" s="701"/>
      <c r="J7" s="701"/>
      <c r="K7" s="591"/>
    </row>
    <row r="8" spans="2:9" ht="15.75" thickBot="1">
      <c r="B8" s="592"/>
      <c r="C8" s="592"/>
      <c r="D8" s="592"/>
      <c r="E8" s="592"/>
      <c r="F8" s="592"/>
      <c r="G8" s="592"/>
      <c r="H8" s="592"/>
      <c r="I8" s="592"/>
    </row>
    <row r="9" spans="2:10" ht="56.25" customHeight="1" thickBot="1">
      <c r="B9" s="689" t="s">
        <v>311</v>
      </c>
      <c r="C9" s="690"/>
      <c r="D9" s="690"/>
      <c r="E9" s="690"/>
      <c r="F9" s="690"/>
      <c r="G9" s="690"/>
      <c r="H9" s="690"/>
      <c r="I9" s="690"/>
      <c r="J9" s="691"/>
    </row>
    <row r="10" spans="2:10" ht="8.25" customHeight="1">
      <c r="B10" s="593"/>
      <c r="C10" s="594"/>
      <c r="D10" s="594"/>
      <c r="E10" s="594"/>
      <c r="F10" s="594"/>
      <c r="G10" s="594"/>
      <c r="H10" s="594"/>
      <c r="I10" s="594"/>
      <c r="J10" s="595"/>
    </row>
    <row r="11" spans="2:10" ht="15" customHeight="1">
      <c r="B11" s="692" t="s">
        <v>343</v>
      </c>
      <c r="C11" s="693"/>
      <c r="D11" s="693"/>
      <c r="E11" s="693"/>
      <c r="F11" s="693"/>
      <c r="G11" s="693"/>
      <c r="H11" s="693"/>
      <c r="I11" s="693"/>
      <c r="J11" s="694"/>
    </row>
    <row r="12" spans="2:10" ht="60" customHeight="1">
      <c r="B12" s="695" t="s">
        <v>630</v>
      </c>
      <c r="C12" s="696"/>
      <c r="D12" s="696"/>
      <c r="E12" s="696"/>
      <c r="F12" s="696"/>
      <c r="G12" s="696"/>
      <c r="H12" s="696"/>
      <c r="I12" s="696"/>
      <c r="J12" s="697"/>
    </row>
    <row r="13" spans="2:10" ht="7.5" customHeight="1">
      <c r="B13" s="596"/>
      <c r="C13" s="596"/>
      <c r="D13" s="596"/>
      <c r="E13" s="596"/>
      <c r="F13" s="596"/>
      <c r="G13" s="596"/>
      <c r="H13" s="596"/>
      <c r="I13" s="596"/>
      <c r="J13" s="595"/>
    </row>
    <row r="14" spans="2:10" ht="15" customHeight="1">
      <c r="B14" s="692" t="s">
        <v>344</v>
      </c>
      <c r="C14" s="693"/>
      <c r="D14" s="693"/>
      <c r="E14" s="693"/>
      <c r="F14" s="693"/>
      <c r="G14" s="693"/>
      <c r="H14" s="693"/>
      <c r="I14" s="693"/>
      <c r="J14" s="694"/>
    </row>
    <row r="15" spans="2:10" ht="48.75" customHeight="1">
      <c r="B15" s="695" t="s">
        <v>631</v>
      </c>
      <c r="C15" s="696"/>
      <c r="D15" s="696"/>
      <c r="E15" s="696"/>
      <c r="F15" s="696"/>
      <c r="G15" s="696"/>
      <c r="H15" s="696"/>
      <c r="I15" s="696"/>
      <c r="J15" s="697"/>
    </row>
    <row r="16" spans="2:10" ht="15">
      <c r="B16" s="596"/>
      <c r="C16" s="596"/>
      <c r="D16" s="596"/>
      <c r="E16" s="596"/>
      <c r="F16" s="596"/>
      <c r="G16" s="596"/>
      <c r="H16" s="596"/>
      <c r="I16" s="596"/>
      <c r="J16" s="595"/>
    </row>
    <row r="17" spans="2:10" ht="15" customHeight="1">
      <c r="B17" s="692" t="s">
        <v>345</v>
      </c>
      <c r="C17" s="693"/>
      <c r="D17" s="693"/>
      <c r="E17" s="693"/>
      <c r="F17" s="693"/>
      <c r="G17" s="693"/>
      <c r="H17" s="693"/>
      <c r="I17" s="693"/>
      <c r="J17" s="694"/>
    </row>
    <row r="18" spans="2:10" ht="36" customHeight="1">
      <c r="B18" s="695" t="s">
        <v>632</v>
      </c>
      <c r="C18" s="696"/>
      <c r="D18" s="696"/>
      <c r="E18" s="696"/>
      <c r="F18" s="696"/>
      <c r="G18" s="696"/>
      <c r="H18" s="696"/>
      <c r="I18" s="696"/>
      <c r="J18" s="697"/>
    </row>
    <row r="19" spans="2:10" ht="15">
      <c r="B19" s="596"/>
      <c r="C19" s="594"/>
      <c r="D19" s="594"/>
      <c r="E19" s="594"/>
      <c r="F19" s="594"/>
      <c r="G19" s="594"/>
      <c r="H19" s="594"/>
      <c r="I19" s="594"/>
      <c r="J19" s="595"/>
    </row>
    <row r="20" spans="2:10" ht="15" customHeight="1">
      <c r="B20" s="692" t="s">
        <v>346</v>
      </c>
      <c r="C20" s="693"/>
      <c r="D20" s="693"/>
      <c r="E20" s="693"/>
      <c r="F20" s="693"/>
      <c r="G20" s="693"/>
      <c r="H20" s="693"/>
      <c r="I20" s="693"/>
      <c r="J20" s="694"/>
    </row>
    <row r="21" spans="2:10" ht="27" customHeight="1">
      <c r="B21" s="695" t="s">
        <v>633</v>
      </c>
      <c r="C21" s="696"/>
      <c r="D21" s="696"/>
      <c r="E21" s="696"/>
      <c r="F21" s="696"/>
      <c r="G21" s="696"/>
      <c r="H21" s="696"/>
      <c r="I21" s="696"/>
      <c r="J21" s="697"/>
    </row>
    <row r="22" spans="2:10" ht="15">
      <c r="B22" s="596"/>
      <c r="C22" s="594"/>
      <c r="D22" s="594"/>
      <c r="E22" s="594"/>
      <c r="F22" s="594"/>
      <c r="G22" s="594"/>
      <c r="H22" s="594"/>
      <c r="I22" s="703"/>
      <c r="J22" s="703"/>
    </row>
    <row r="23" spans="2:10" ht="15" customHeight="1">
      <c r="B23" s="692" t="s">
        <v>354</v>
      </c>
      <c r="C23" s="693"/>
      <c r="D23" s="693"/>
      <c r="E23" s="693"/>
      <c r="F23" s="693"/>
      <c r="G23" s="693"/>
      <c r="H23" s="693"/>
      <c r="I23" s="693"/>
      <c r="J23" s="694"/>
    </row>
    <row r="24" spans="2:10" ht="36.75" customHeight="1">
      <c r="B24" s="695" t="s">
        <v>634</v>
      </c>
      <c r="C24" s="696"/>
      <c r="D24" s="696"/>
      <c r="E24" s="696"/>
      <c r="F24" s="696"/>
      <c r="G24" s="696"/>
      <c r="H24" s="696"/>
      <c r="I24" s="696"/>
      <c r="J24" s="697"/>
    </row>
    <row r="25" spans="2:10" ht="15">
      <c r="B25" s="596"/>
      <c r="C25" s="594"/>
      <c r="D25" s="594"/>
      <c r="E25" s="594"/>
      <c r="F25" s="594"/>
      <c r="G25" s="594"/>
      <c r="H25" s="594"/>
      <c r="I25" s="595"/>
      <c r="J25" s="595"/>
    </row>
    <row r="26" spans="2:10" ht="15" customHeight="1">
      <c r="B26" s="736" t="s">
        <v>635</v>
      </c>
      <c r="C26" s="737"/>
      <c r="D26" s="737"/>
      <c r="E26" s="737"/>
      <c r="F26" s="737"/>
      <c r="G26" s="737"/>
      <c r="H26" s="737"/>
      <c r="I26" s="737"/>
      <c r="J26" s="738"/>
    </row>
    <row r="27" spans="2:10" ht="36" customHeight="1">
      <c r="B27" s="739" t="s">
        <v>636</v>
      </c>
      <c r="C27" s="740"/>
      <c r="D27" s="740"/>
      <c r="E27" s="740"/>
      <c r="F27" s="740"/>
      <c r="G27" s="740"/>
      <c r="H27" s="740"/>
      <c r="I27" s="740"/>
      <c r="J27" s="741"/>
    </row>
    <row r="28" spans="2:10" ht="15">
      <c r="B28" s="596"/>
      <c r="C28" s="594"/>
      <c r="D28" s="594"/>
      <c r="E28" s="594"/>
      <c r="F28" s="594"/>
      <c r="G28" s="594"/>
      <c r="H28" s="594"/>
      <c r="I28" s="595"/>
      <c r="J28" s="595"/>
    </row>
    <row r="29" spans="2:10" ht="15" customHeight="1">
      <c r="B29" s="692" t="s">
        <v>347</v>
      </c>
      <c r="C29" s="693"/>
      <c r="D29" s="693"/>
      <c r="E29" s="693"/>
      <c r="F29" s="693"/>
      <c r="G29" s="693"/>
      <c r="H29" s="693"/>
      <c r="I29" s="693"/>
      <c r="J29" s="694"/>
    </row>
    <row r="30" spans="2:16" ht="26.25" customHeight="1">
      <c r="B30" s="704" t="s">
        <v>373</v>
      </c>
      <c r="C30" s="705"/>
      <c r="D30" s="705"/>
      <c r="E30" s="705"/>
      <c r="F30" s="705"/>
      <c r="G30" s="705"/>
      <c r="H30" s="705"/>
      <c r="I30" s="705"/>
      <c r="J30" s="706"/>
      <c r="L30" s="331"/>
      <c r="M30" s="597"/>
      <c r="N30" s="597"/>
      <c r="O30" s="597"/>
      <c r="P30" s="598"/>
    </row>
    <row r="31" spans="2:16" ht="18.75" customHeight="1">
      <c r="B31" s="704" t="s">
        <v>324</v>
      </c>
      <c r="C31" s="705"/>
      <c r="D31" s="705"/>
      <c r="E31" s="705"/>
      <c r="F31" s="705"/>
      <c r="G31" s="705"/>
      <c r="H31" s="705"/>
      <c r="I31" s="705"/>
      <c r="J31" s="706"/>
      <c r="L31" s="331"/>
      <c r="M31" s="597"/>
      <c r="N31" s="597"/>
      <c r="O31" s="597"/>
      <c r="P31" s="598"/>
    </row>
    <row r="32" spans="2:16" ht="14.25" customHeight="1">
      <c r="B32" s="704" t="s">
        <v>325</v>
      </c>
      <c r="C32" s="705"/>
      <c r="D32" s="705"/>
      <c r="E32" s="705"/>
      <c r="F32" s="705"/>
      <c r="G32" s="705"/>
      <c r="H32" s="705"/>
      <c r="I32" s="705"/>
      <c r="J32" s="706"/>
      <c r="L32" s="331"/>
      <c r="M32" s="597"/>
      <c r="N32" s="597"/>
      <c r="O32" s="597"/>
      <c r="P32" s="598"/>
    </row>
    <row r="33" spans="2:10" ht="25.5" customHeight="1">
      <c r="B33" s="695" t="s">
        <v>637</v>
      </c>
      <c r="C33" s="696"/>
      <c r="D33" s="696"/>
      <c r="E33" s="696"/>
      <c r="F33" s="696"/>
      <c r="G33" s="696"/>
      <c r="H33" s="696"/>
      <c r="I33" s="696"/>
      <c r="J33" s="697"/>
    </row>
    <row r="34" spans="2:10" ht="15">
      <c r="B34" s="596"/>
      <c r="C34" s="596"/>
      <c r="D34" s="596"/>
      <c r="E34" s="596"/>
      <c r="F34" s="596"/>
      <c r="G34" s="596"/>
      <c r="H34" s="596"/>
      <c r="I34" s="596"/>
      <c r="J34" s="595"/>
    </row>
    <row r="35" spans="2:10" ht="15" customHeight="1">
      <c r="B35" s="692" t="s">
        <v>348</v>
      </c>
      <c r="C35" s="693"/>
      <c r="D35" s="693"/>
      <c r="E35" s="693"/>
      <c r="F35" s="693"/>
      <c r="G35" s="693"/>
      <c r="H35" s="693"/>
      <c r="I35" s="693"/>
      <c r="J35" s="694"/>
    </row>
    <row r="36" spans="2:10" ht="42" customHeight="1">
      <c r="B36" s="707" t="s">
        <v>638</v>
      </c>
      <c r="C36" s="708"/>
      <c r="D36" s="708"/>
      <c r="E36" s="708"/>
      <c r="F36" s="708"/>
      <c r="G36" s="708"/>
      <c r="H36" s="708"/>
      <c r="I36" s="708"/>
      <c r="J36" s="709"/>
    </row>
    <row r="37" spans="2:9" ht="8.25" customHeight="1">
      <c r="B37" s="592"/>
      <c r="C37" s="592"/>
      <c r="D37" s="592"/>
      <c r="E37" s="592"/>
      <c r="F37" s="592"/>
      <c r="G37" s="592"/>
      <c r="H37" s="592"/>
      <c r="I37" s="592"/>
    </row>
    <row r="38" spans="2:10" ht="18" customHeight="1">
      <c r="B38" s="829" t="s">
        <v>702</v>
      </c>
      <c r="C38" s="830"/>
      <c r="D38" s="830"/>
      <c r="E38" s="830"/>
      <c r="F38" s="830"/>
      <c r="G38" s="830"/>
      <c r="H38" s="830"/>
      <c r="I38" s="830"/>
      <c r="J38" s="831"/>
    </row>
    <row r="39" spans="2:10" ht="37.5" customHeight="1">
      <c r="B39" s="832" t="s">
        <v>703</v>
      </c>
      <c r="C39" s="833"/>
      <c r="D39" s="833"/>
      <c r="E39" s="833"/>
      <c r="F39" s="833"/>
      <c r="G39" s="833"/>
      <c r="H39" s="833"/>
      <c r="I39" s="833"/>
      <c r="J39" s="834"/>
    </row>
    <row r="40" spans="2:9" ht="18" customHeight="1">
      <c r="B40" s="592"/>
      <c r="C40" s="592"/>
      <c r="D40" s="592"/>
      <c r="E40" s="592"/>
      <c r="F40" s="592"/>
      <c r="G40" s="592"/>
      <c r="H40" s="592"/>
      <c r="I40" s="592"/>
    </row>
    <row r="41" spans="2:9" ht="18" customHeight="1">
      <c r="B41" s="592"/>
      <c r="C41" s="592"/>
      <c r="D41" s="592"/>
      <c r="E41" s="592"/>
      <c r="F41" s="592"/>
      <c r="G41" s="592"/>
      <c r="H41" s="592"/>
      <c r="I41" s="592"/>
    </row>
    <row r="42" spans="2:11" ht="15.75">
      <c r="B42" s="701" t="s">
        <v>312</v>
      </c>
      <c r="C42" s="701"/>
      <c r="D42" s="701"/>
      <c r="E42" s="701"/>
      <c r="F42" s="701"/>
      <c r="G42" s="701"/>
      <c r="H42" s="701"/>
      <c r="I42" s="701"/>
      <c r="J42" s="701"/>
      <c r="K42" s="591"/>
    </row>
    <row r="43" spans="2:9" ht="27" customHeight="1" thickBot="1">
      <c r="B43" s="599"/>
      <c r="C43" s="600"/>
      <c r="D43" s="600"/>
      <c r="E43" s="600"/>
      <c r="F43" s="600"/>
      <c r="G43" s="600"/>
      <c r="H43" s="600"/>
      <c r="I43" s="600"/>
    </row>
    <row r="44" spans="2:10" ht="93.75" customHeight="1" thickBot="1">
      <c r="B44" s="689" t="s">
        <v>695</v>
      </c>
      <c r="C44" s="690"/>
      <c r="D44" s="690"/>
      <c r="E44" s="690"/>
      <c r="F44" s="690"/>
      <c r="G44" s="690"/>
      <c r="H44" s="690"/>
      <c r="I44" s="690"/>
      <c r="J44" s="691"/>
    </row>
    <row r="45" spans="2:10" ht="17.25" customHeight="1">
      <c r="B45" s="601"/>
      <c r="C45" s="602"/>
      <c r="D45" s="602"/>
      <c r="E45" s="602"/>
      <c r="F45" s="602"/>
      <c r="G45" s="602"/>
      <c r="H45" s="602"/>
      <c r="I45" s="602"/>
      <c r="J45" s="595"/>
    </row>
    <row r="46" spans="2:10" ht="15" customHeight="1">
      <c r="B46" s="692" t="s">
        <v>349</v>
      </c>
      <c r="C46" s="693"/>
      <c r="D46" s="693"/>
      <c r="E46" s="693"/>
      <c r="F46" s="693"/>
      <c r="G46" s="693"/>
      <c r="H46" s="693"/>
      <c r="I46" s="693"/>
      <c r="J46" s="694"/>
    </row>
    <row r="47" spans="2:10" ht="120" customHeight="1">
      <c r="B47" s="695" t="s">
        <v>639</v>
      </c>
      <c r="C47" s="696"/>
      <c r="D47" s="696"/>
      <c r="E47" s="696"/>
      <c r="F47" s="696"/>
      <c r="G47" s="696"/>
      <c r="H47" s="696"/>
      <c r="I47" s="696"/>
      <c r="J47" s="697"/>
    </row>
    <row r="48" spans="2:10" ht="28.5" customHeight="1">
      <c r="B48" s="596"/>
      <c r="C48" s="596"/>
      <c r="D48" s="596"/>
      <c r="E48" s="596"/>
      <c r="F48" s="596"/>
      <c r="G48" s="596"/>
      <c r="H48" s="596"/>
      <c r="I48" s="596"/>
      <c r="J48" s="595"/>
    </row>
    <row r="49" spans="2:10" ht="21" customHeight="1">
      <c r="B49" s="692" t="s">
        <v>350</v>
      </c>
      <c r="C49" s="693"/>
      <c r="D49" s="693"/>
      <c r="E49" s="693"/>
      <c r="F49" s="693"/>
      <c r="G49" s="693"/>
      <c r="H49" s="693"/>
      <c r="I49" s="693"/>
      <c r="J49" s="694"/>
    </row>
    <row r="50" spans="2:10" ht="96.75" customHeight="1">
      <c r="B50" s="695" t="s">
        <v>640</v>
      </c>
      <c r="C50" s="696"/>
      <c r="D50" s="696"/>
      <c r="E50" s="696"/>
      <c r="F50" s="696"/>
      <c r="G50" s="696"/>
      <c r="H50" s="696"/>
      <c r="I50" s="696"/>
      <c r="J50" s="697"/>
    </row>
    <row r="51" spans="2:10" ht="19.5" customHeight="1">
      <c r="B51" s="596"/>
      <c r="C51" s="596"/>
      <c r="D51" s="596"/>
      <c r="E51" s="596"/>
      <c r="F51" s="596"/>
      <c r="G51" s="596"/>
      <c r="H51" s="596"/>
      <c r="I51" s="596"/>
      <c r="J51" s="595"/>
    </row>
    <row r="52" spans="2:10" ht="15" customHeight="1">
      <c r="B52" s="692" t="s">
        <v>351</v>
      </c>
      <c r="C52" s="693"/>
      <c r="D52" s="693"/>
      <c r="E52" s="693"/>
      <c r="F52" s="693"/>
      <c r="G52" s="693"/>
      <c r="H52" s="693"/>
      <c r="I52" s="693"/>
      <c r="J52" s="694"/>
    </row>
    <row r="53" spans="2:10" ht="93" customHeight="1">
      <c r="B53" s="695" t="s">
        <v>641</v>
      </c>
      <c r="C53" s="696"/>
      <c r="D53" s="696"/>
      <c r="E53" s="696"/>
      <c r="F53" s="696"/>
      <c r="G53" s="696"/>
      <c r="H53" s="696"/>
      <c r="I53" s="696"/>
      <c r="J53" s="697"/>
    </row>
    <row r="54" spans="2:10" ht="12.75" customHeight="1">
      <c r="B54" s="603"/>
      <c r="C54" s="602"/>
      <c r="D54" s="602"/>
      <c r="E54" s="602"/>
      <c r="F54" s="602"/>
      <c r="G54" s="602"/>
      <c r="H54" s="602"/>
      <c r="I54" s="595"/>
      <c r="J54" s="595"/>
    </row>
    <row r="55" spans="2:10" ht="15" customHeight="1">
      <c r="B55" s="692" t="s">
        <v>352</v>
      </c>
      <c r="C55" s="693"/>
      <c r="D55" s="693"/>
      <c r="E55" s="693"/>
      <c r="F55" s="693"/>
      <c r="G55" s="693"/>
      <c r="H55" s="693"/>
      <c r="I55" s="693"/>
      <c r="J55" s="694"/>
    </row>
    <row r="56" spans="2:10" ht="70.5" customHeight="1">
      <c r="B56" s="695" t="s">
        <v>642</v>
      </c>
      <c r="C56" s="696"/>
      <c r="D56" s="696"/>
      <c r="E56" s="696"/>
      <c r="F56" s="696"/>
      <c r="G56" s="696"/>
      <c r="H56" s="696"/>
      <c r="I56" s="696"/>
      <c r="J56" s="697"/>
    </row>
    <row r="57" spans="2:10" ht="14.25" customHeight="1">
      <c r="B57" s="596"/>
      <c r="C57" s="596"/>
      <c r="D57" s="596"/>
      <c r="E57" s="596"/>
      <c r="F57" s="596"/>
      <c r="G57" s="596"/>
      <c r="H57" s="596"/>
      <c r="I57" s="596"/>
      <c r="J57" s="595"/>
    </row>
    <row r="58" spans="2:11" ht="21.75" customHeight="1">
      <c r="B58" s="692" t="s">
        <v>353</v>
      </c>
      <c r="C58" s="693"/>
      <c r="D58" s="693"/>
      <c r="E58" s="693"/>
      <c r="F58" s="693"/>
      <c r="G58" s="693"/>
      <c r="H58" s="693"/>
      <c r="I58" s="693"/>
      <c r="J58" s="694"/>
      <c r="K58" s="591"/>
    </row>
    <row r="59" spans="2:10" ht="101.25" customHeight="1">
      <c r="B59" s="695" t="s">
        <v>643</v>
      </c>
      <c r="C59" s="696"/>
      <c r="D59" s="696"/>
      <c r="E59" s="696"/>
      <c r="F59" s="696"/>
      <c r="G59" s="696"/>
      <c r="H59" s="696"/>
      <c r="I59" s="696"/>
      <c r="J59" s="697"/>
    </row>
    <row r="60" spans="2:10" ht="18.75" customHeight="1">
      <c r="B60" s="596"/>
      <c r="C60" s="596"/>
      <c r="D60" s="596"/>
      <c r="E60" s="596"/>
      <c r="F60" s="596"/>
      <c r="G60" s="596"/>
      <c r="H60" s="596"/>
      <c r="I60" s="703"/>
      <c r="J60" s="703"/>
    </row>
    <row r="61" spans="2:10" ht="22.5" customHeight="1">
      <c r="B61" s="692" t="s">
        <v>576</v>
      </c>
      <c r="C61" s="693"/>
      <c r="D61" s="693"/>
      <c r="E61" s="693"/>
      <c r="F61" s="693"/>
      <c r="G61" s="693"/>
      <c r="H61" s="693"/>
      <c r="I61" s="693"/>
      <c r="J61" s="694"/>
    </row>
    <row r="62" spans="2:10" ht="51.75" customHeight="1">
      <c r="B62" s="695" t="s">
        <v>575</v>
      </c>
      <c r="C62" s="696"/>
      <c r="D62" s="696"/>
      <c r="E62" s="696"/>
      <c r="F62" s="696"/>
      <c r="G62" s="696"/>
      <c r="H62" s="696"/>
      <c r="I62" s="696"/>
      <c r="J62" s="697"/>
    </row>
    <row r="63" spans="2:10" ht="23.25" customHeight="1">
      <c r="B63" s="596"/>
      <c r="C63" s="596"/>
      <c r="D63" s="596"/>
      <c r="E63" s="596"/>
      <c r="F63" s="596"/>
      <c r="G63" s="596"/>
      <c r="H63" s="596"/>
      <c r="I63" s="596"/>
      <c r="J63" s="595"/>
    </row>
    <row r="64" spans="2:10" ht="30.75" customHeight="1">
      <c r="B64" s="692" t="s">
        <v>644</v>
      </c>
      <c r="C64" s="693"/>
      <c r="D64" s="693"/>
      <c r="E64" s="693"/>
      <c r="F64" s="693"/>
      <c r="G64" s="693"/>
      <c r="H64" s="693"/>
      <c r="I64" s="693"/>
      <c r="J64" s="694"/>
    </row>
    <row r="65" spans="2:10" ht="48" customHeight="1">
      <c r="B65" s="695" t="s">
        <v>645</v>
      </c>
      <c r="C65" s="696"/>
      <c r="D65" s="696"/>
      <c r="E65" s="696"/>
      <c r="F65" s="696"/>
      <c r="G65" s="696"/>
      <c r="H65" s="696"/>
      <c r="I65" s="696"/>
      <c r="J65" s="697"/>
    </row>
    <row r="66" spans="2:9" ht="23.25" customHeight="1">
      <c r="B66" s="592"/>
      <c r="C66" s="592"/>
      <c r="D66" s="592"/>
      <c r="E66" s="592"/>
      <c r="F66" s="592"/>
      <c r="G66" s="592"/>
      <c r="H66" s="592"/>
      <c r="I66" s="592"/>
    </row>
    <row r="67" spans="2:9" ht="15.75">
      <c r="B67" s="701" t="s">
        <v>313</v>
      </c>
      <c r="C67" s="701"/>
      <c r="D67" s="701"/>
      <c r="E67" s="701"/>
      <c r="F67" s="701"/>
      <c r="G67" s="701"/>
      <c r="H67" s="701"/>
      <c r="I67" s="701"/>
    </row>
    <row r="68" spans="2:9" ht="3" customHeight="1">
      <c r="B68" s="604"/>
      <c r="C68" s="604"/>
      <c r="D68" s="604"/>
      <c r="E68" s="604"/>
      <c r="F68" s="604"/>
      <c r="G68" s="604"/>
      <c r="H68" s="604"/>
      <c r="I68" s="604"/>
    </row>
    <row r="69" spans="2:10" ht="31.5" customHeight="1">
      <c r="B69" s="698" t="s">
        <v>355</v>
      </c>
      <c r="C69" s="699"/>
      <c r="D69" s="699"/>
      <c r="E69" s="699"/>
      <c r="F69" s="699"/>
      <c r="G69" s="699"/>
      <c r="H69" s="699"/>
      <c r="I69" s="699"/>
      <c r="J69" s="700"/>
    </row>
    <row r="70" spans="2:10" ht="108.75" customHeight="1">
      <c r="B70" s="710" t="s">
        <v>577</v>
      </c>
      <c r="C70" s="711"/>
      <c r="D70" s="711"/>
      <c r="E70" s="711"/>
      <c r="F70" s="711"/>
      <c r="G70" s="711"/>
      <c r="H70" s="711"/>
      <c r="I70" s="711"/>
      <c r="J70" s="712"/>
    </row>
    <row r="71" spans="2:9" ht="16.5" customHeight="1">
      <c r="B71" s="605"/>
      <c r="C71" s="605"/>
      <c r="D71" s="605"/>
      <c r="E71" s="605"/>
      <c r="F71" s="605"/>
      <c r="G71" s="605"/>
      <c r="H71" s="605"/>
      <c r="I71" s="605"/>
    </row>
    <row r="72" spans="2:9" ht="16.5" customHeight="1">
      <c r="B72" s="702" t="s">
        <v>387</v>
      </c>
      <c r="C72" s="702"/>
      <c r="D72" s="702"/>
      <c r="E72" s="702"/>
      <c r="F72" s="702"/>
      <c r="G72" s="702"/>
      <c r="H72" s="702"/>
      <c r="I72" s="702"/>
    </row>
    <row r="73" spans="2:10" ht="16.5" customHeight="1">
      <c r="B73" s="720" t="s">
        <v>461</v>
      </c>
      <c r="C73" s="721"/>
      <c r="D73" s="722"/>
      <c r="E73" s="720" t="s">
        <v>323</v>
      </c>
      <c r="F73" s="721"/>
      <c r="G73" s="721"/>
      <c r="H73" s="722"/>
      <c r="I73" s="606" t="s">
        <v>462</v>
      </c>
      <c r="J73" s="328" t="s">
        <v>463</v>
      </c>
    </row>
    <row r="74" spans="2:12" ht="22.5">
      <c r="B74" s="715" t="s">
        <v>608</v>
      </c>
      <c r="C74" s="716"/>
      <c r="D74" s="716"/>
      <c r="E74" s="713" t="s">
        <v>665</v>
      </c>
      <c r="F74" s="713"/>
      <c r="G74" s="713"/>
      <c r="H74" s="713"/>
      <c r="I74" s="608" t="s">
        <v>386</v>
      </c>
      <c r="J74" s="607" t="s">
        <v>664</v>
      </c>
      <c r="L74" s="332"/>
    </row>
    <row r="75" spans="2:10" ht="22.5">
      <c r="B75" s="715" t="s">
        <v>609</v>
      </c>
      <c r="C75" s="716"/>
      <c r="D75" s="716"/>
      <c r="E75" s="713" t="s">
        <v>668</v>
      </c>
      <c r="F75" s="713"/>
      <c r="G75" s="713"/>
      <c r="H75" s="713"/>
      <c r="I75" s="608" t="s">
        <v>588</v>
      </c>
      <c r="J75" s="607" t="s">
        <v>664</v>
      </c>
    </row>
    <row r="76" spans="2:10" ht="22.5">
      <c r="B76" s="715" t="s">
        <v>610</v>
      </c>
      <c r="C76" s="716"/>
      <c r="D76" s="716"/>
      <c r="E76" s="713" t="s">
        <v>669</v>
      </c>
      <c r="F76" s="713"/>
      <c r="G76" s="713"/>
      <c r="H76" s="713"/>
      <c r="I76" s="608" t="s">
        <v>589</v>
      </c>
      <c r="J76" s="607" t="s">
        <v>664</v>
      </c>
    </row>
    <row r="77" spans="2:10" ht="22.5">
      <c r="B77" s="715" t="s">
        <v>611</v>
      </c>
      <c r="C77" s="716"/>
      <c r="D77" s="716"/>
      <c r="E77" s="713" t="s">
        <v>670</v>
      </c>
      <c r="F77" s="713"/>
      <c r="G77" s="713"/>
      <c r="H77" s="713"/>
      <c r="I77" s="608" t="s">
        <v>590</v>
      </c>
      <c r="J77" s="607" t="s">
        <v>664</v>
      </c>
    </row>
    <row r="78" spans="2:10" ht="22.5">
      <c r="B78" s="715" t="s">
        <v>612</v>
      </c>
      <c r="C78" s="716"/>
      <c r="D78" s="716"/>
      <c r="E78" s="713" t="s">
        <v>666</v>
      </c>
      <c r="F78" s="713"/>
      <c r="G78" s="713"/>
      <c r="H78" s="713"/>
      <c r="I78" s="608">
        <v>1</v>
      </c>
      <c r="J78" s="607" t="s">
        <v>664</v>
      </c>
    </row>
    <row r="79" spans="2:10" ht="22.5">
      <c r="B79" s="715" t="s">
        <v>613</v>
      </c>
      <c r="C79" s="716"/>
      <c r="D79" s="716"/>
      <c r="E79" s="713" t="s">
        <v>667</v>
      </c>
      <c r="F79" s="713"/>
      <c r="G79" s="713"/>
      <c r="H79" s="713"/>
      <c r="I79" s="608" t="s">
        <v>591</v>
      </c>
      <c r="J79" s="607" t="s">
        <v>664</v>
      </c>
    </row>
    <row r="80" spans="2:10" ht="22.5">
      <c r="B80" s="715" t="s">
        <v>368</v>
      </c>
      <c r="C80" s="716"/>
      <c r="D80" s="716"/>
      <c r="E80" s="713" t="s">
        <v>671</v>
      </c>
      <c r="F80" s="713"/>
      <c r="G80" s="713"/>
      <c r="H80" s="713"/>
      <c r="I80" s="608" t="s">
        <v>578</v>
      </c>
      <c r="J80" s="607" t="s">
        <v>664</v>
      </c>
    </row>
    <row r="81" spans="2:10" ht="22.5">
      <c r="B81" s="715" t="s">
        <v>370</v>
      </c>
      <c r="C81" s="716"/>
      <c r="D81" s="716"/>
      <c r="E81" s="713" t="s">
        <v>672</v>
      </c>
      <c r="F81" s="713"/>
      <c r="G81" s="713"/>
      <c r="H81" s="713"/>
      <c r="I81" s="608" t="s">
        <v>673</v>
      </c>
      <c r="J81" s="607" t="s">
        <v>674</v>
      </c>
    </row>
    <row r="82" spans="2:10" ht="16.5" customHeight="1">
      <c r="B82" s="609"/>
      <c r="C82" s="609"/>
      <c r="D82" s="609"/>
      <c r="E82" s="609"/>
      <c r="F82" s="609"/>
      <c r="G82" s="609"/>
      <c r="H82" s="609"/>
      <c r="I82" s="609"/>
      <c r="J82" s="610"/>
    </row>
    <row r="83" spans="2:10" ht="16.5" customHeight="1">
      <c r="B83" s="702" t="s">
        <v>388</v>
      </c>
      <c r="C83" s="702"/>
      <c r="D83" s="702"/>
      <c r="E83" s="702"/>
      <c r="F83" s="702"/>
      <c r="G83" s="702"/>
      <c r="H83" s="702"/>
      <c r="I83" s="702"/>
      <c r="J83" s="611"/>
    </row>
    <row r="84" spans="2:10" ht="16.5" customHeight="1">
      <c r="B84" s="735" t="s">
        <v>461</v>
      </c>
      <c r="C84" s="735"/>
      <c r="D84" s="735"/>
      <c r="E84" s="735" t="s">
        <v>323</v>
      </c>
      <c r="F84" s="735"/>
      <c r="G84" s="735"/>
      <c r="H84" s="735"/>
      <c r="I84" s="606" t="s">
        <v>462</v>
      </c>
      <c r="J84" s="328" t="s">
        <v>463</v>
      </c>
    </row>
    <row r="85" spans="2:10" ht="47.25" customHeight="1">
      <c r="B85" s="715" t="s">
        <v>648</v>
      </c>
      <c r="C85" s="716"/>
      <c r="D85" s="716"/>
      <c r="E85" s="713" t="s">
        <v>650</v>
      </c>
      <c r="F85" s="713"/>
      <c r="G85" s="713"/>
      <c r="H85" s="713"/>
      <c r="I85" s="608" t="s">
        <v>652</v>
      </c>
      <c r="J85" s="607" t="s">
        <v>683</v>
      </c>
    </row>
    <row r="86" spans="2:10" ht="30.75" customHeight="1">
      <c r="B86" s="715" t="s">
        <v>649</v>
      </c>
      <c r="C86" s="716"/>
      <c r="D86" s="742"/>
      <c r="E86" s="713" t="s">
        <v>651</v>
      </c>
      <c r="F86" s="713"/>
      <c r="G86" s="713"/>
      <c r="H86" s="713"/>
      <c r="I86" s="608" t="s">
        <v>653</v>
      </c>
      <c r="J86" s="607" t="s">
        <v>683</v>
      </c>
    </row>
    <row r="87" spans="2:10" ht="28.5" customHeight="1">
      <c r="B87" s="715" t="s">
        <v>658</v>
      </c>
      <c r="C87" s="716"/>
      <c r="D87" s="742"/>
      <c r="E87" s="713" t="s">
        <v>693</v>
      </c>
      <c r="F87" s="713"/>
      <c r="G87" s="713"/>
      <c r="H87" s="713"/>
      <c r="I87" s="608" t="s">
        <v>692</v>
      </c>
      <c r="J87" s="607" t="s">
        <v>663</v>
      </c>
    </row>
    <row r="88" spans="2:10" ht="44.25" customHeight="1">
      <c r="B88" s="715" t="s">
        <v>659</v>
      </c>
      <c r="C88" s="716"/>
      <c r="D88" s="742"/>
      <c r="E88" s="713" t="s">
        <v>660</v>
      </c>
      <c r="F88" s="713"/>
      <c r="G88" s="713"/>
      <c r="H88" s="713"/>
      <c r="I88" s="608" t="s">
        <v>661</v>
      </c>
      <c r="J88" s="607" t="s">
        <v>662</v>
      </c>
    </row>
    <row r="89" spans="2:10" ht="33.75" customHeight="1">
      <c r="B89" s="715" t="s">
        <v>581</v>
      </c>
      <c r="C89" s="716"/>
      <c r="D89" s="716"/>
      <c r="E89" s="713" t="s">
        <v>655</v>
      </c>
      <c r="F89" s="713"/>
      <c r="G89" s="713"/>
      <c r="H89" s="713"/>
      <c r="I89" s="608" t="s">
        <v>656</v>
      </c>
      <c r="J89" s="607" t="s">
        <v>657</v>
      </c>
    </row>
    <row r="90" spans="2:10" ht="28.5" customHeight="1">
      <c r="B90" s="725" t="s">
        <v>484</v>
      </c>
      <c r="C90" s="726"/>
      <c r="D90" s="727"/>
      <c r="E90" s="731" t="s">
        <v>675</v>
      </c>
      <c r="F90" s="732"/>
      <c r="G90" s="732"/>
      <c r="H90" s="733"/>
      <c r="I90" s="608" t="s">
        <v>578</v>
      </c>
      <c r="J90" s="723" t="s">
        <v>676</v>
      </c>
    </row>
    <row r="91" spans="2:10" ht="42" customHeight="1">
      <c r="B91" s="728"/>
      <c r="C91" s="729"/>
      <c r="D91" s="730"/>
      <c r="E91" s="713" t="s">
        <v>677</v>
      </c>
      <c r="F91" s="713"/>
      <c r="G91" s="713"/>
      <c r="H91" s="713"/>
      <c r="I91" s="608" t="s">
        <v>680</v>
      </c>
      <c r="J91" s="724"/>
    </row>
    <row r="92" spans="2:10" ht="37.5" customHeight="1">
      <c r="B92" s="728"/>
      <c r="C92" s="729"/>
      <c r="D92" s="730"/>
      <c r="E92" s="731" t="s">
        <v>678</v>
      </c>
      <c r="F92" s="732"/>
      <c r="G92" s="732"/>
      <c r="H92" s="733"/>
      <c r="I92" s="608" t="s">
        <v>681</v>
      </c>
      <c r="J92" s="724"/>
    </row>
    <row r="93" spans="2:10" ht="36.75" customHeight="1">
      <c r="B93" s="728"/>
      <c r="C93" s="729"/>
      <c r="D93" s="730"/>
      <c r="E93" s="731" t="s">
        <v>679</v>
      </c>
      <c r="F93" s="732"/>
      <c r="G93" s="732"/>
      <c r="H93" s="733"/>
      <c r="I93" s="608" t="s">
        <v>680</v>
      </c>
      <c r="J93" s="724"/>
    </row>
    <row r="94" spans="2:10" ht="28.5" customHeight="1">
      <c r="B94" s="734" t="s">
        <v>579</v>
      </c>
      <c r="C94" s="734"/>
      <c r="D94" s="734"/>
      <c r="E94" s="731" t="s">
        <v>675</v>
      </c>
      <c r="F94" s="732"/>
      <c r="G94" s="732"/>
      <c r="H94" s="733"/>
      <c r="I94" s="608" t="s">
        <v>578</v>
      </c>
      <c r="J94" s="612" t="s">
        <v>580</v>
      </c>
    </row>
    <row r="95" spans="2:9" ht="26.25" customHeight="1">
      <c r="B95" s="613"/>
      <c r="C95" s="613"/>
      <c r="D95" s="613"/>
      <c r="E95" s="614"/>
      <c r="F95" s="614"/>
      <c r="G95" s="614"/>
      <c r="H95" s="614"/>
      <c r="I95" s="615"/>
    </row>
    <row r="96" spans="2:10" ht="24" customHeight="1">
      <c r="B96" s="698" t="s">
        <v>356</v>
      </c>
      <c r="C96" s="699"/>
      <c r="D96" s="699"/>
      <c r="E96" s="699"/>
      <c r="F96" s="699"/>
      <c r="G96" s="699"/>
      <c r="H96" s="699"/>
      <c r="I96" s="699"/>
      <c r="J96" s="700"/>
    </row>
    <row r="97" spans="2:10" ht="84.75" customHeight="1">
      <c r="B97" s="710" t="s">
        <v>582</v>
      </c>
      <c r="C97" s="711"/>
      <c r="D97" s="711"/>
      <c r="E97" s="711"/>
      <c r="F97" s="711"/>
      <c r="G97" s="711"/>
      <c r="H97" s="711"/>
      <c r="I97" s="711"/>
      <c r="J97" s="712"/>
    </row>
    <row r="98" spans="2:9" ht="18.75" customHeight="1">
      <c r="B98" s="616"/>
      <c r="C98" s="600"/>
      <c r="D98" s="600"/>
      <c r="E98" s="600"/>
      <c r="F98" s="600"/>
      <c r="G98" s="600"/>
      <c r="H98" s="600"/>
      <c r="I98" s="600"/>
    </row>
    <row r="99" spans="2:9" ht="18.75" customHeight="1">
      <c r="B99" s="714" t="s">
        <v>389</v>
      </c>
      <c r="C99" s="714"/>
      <c r="D99" s="714"/>
      <c r="E99" s="714"/>
      <c r="F99" s="714"/>
      <c r="G99" s="714"/>
      <c r="H99" s="714"/>
      <c r="I99" s="714"/>
    </row>
    <row r="100" spans="2:10" ht="18.75" customHeight="1">
      <c r="B100" s="720" t="s">
        <v>461</v>
      </c>
      <c r="C100" s="721"/>
      <c r="D100" s="722"/>
      <c r="E100" s="720" t="s">
        <v>323</v>
      </c>
      <c r="F100" s="721"/>
      <c r="G100" s="721"/>
      <c r="H100" s="722"/>
      <c r="I100" s="606" t="s">
        <v>462</v>
      </c>
      <c r="J100" s="328" t="s">
        <v>463</v>
      </c>
    </row>
    <row r="101" spans="2:10" ht="30.75" customHeight="1">
      <c r="B101" s="715" t="s">
        <v>682</v>
      </c>
      <c r="C101" s="716"/>
      <c r="D101" s="716"/>
      <c r="E101" s="713" t="s">
        <v>592</v>
      </c>
      <c r="F101" s="713"/>
      <c r="G101" s="713"/>
      <c r="H101" s="713"/>
      <c r="I101" s="608">
        <v>1</v>
      </c>
      <c r="J101" s="607" t="s">
        <v>684</v>
      </c>
    </row>
    <row r="102" spans="2:10" ht="30.75" customHeight="1">
      <c r="B102" s="715" t="s">
        <v>390</v>
      </c>
      <c r="C102" s="716"/>
      <c r="D102" s="716"/>
      <c r="E102" s="713" t="s">
        <v>555</v>
      </c>
      <c r="F102" s="713"/>
      <c r="G102" s="713"/>
      <c r="H102" s="713"/>
      <c r="I102" s="608">
        <v>1</v>
      </c>
      <c r="J102" s="607" t="s">
        <v>684</v>
      </c>
    </row>
    <row r="103" spans="2:9" ht="16.5" customHeight="1">
      <c r="B103" s="613"/>
      <c r="C103" s="613"/>
      <c r="D103" s="613"/>
      <c r="E103" s="614"/>
      <c r="F103" s="614"/>
      <c r="G103" s="614"/>
      <c r="H103" s="614"/>
      <c r="I103" s="615"/>
    </row>
    <row r="104" spans="2:9" ht="24" customHeight="1">
      <c r="B104" s="714" t="s">
        <v>391</v>
      </c>
      <c r="C104" s="714"/>
      <c r="D104" s="714"/>
      <c r="E104" s="714"/>
      <c r="F104" s="714"/>
      <c r="G104" s="714"/>
      <c r="H104" s="714"/>
      <c r="I104" s="714"/>
    </row>
    <row r="105" spans="2:10" ht="18.75" customHeight="1">
      <c r="B105" s="720" t="s">
        <v>461</v>
      </c>
      <c r="C105" s="721"/>
      <c r="D105" s="722"/>
      <c r="E105" s="720" t="s">
        <v>323</v>
      </c>
      <c r="F105" s="721"/>
      <c r="G105" s="721"/>
      <c r="H105" s="722"/>
      <c r="I105" s="606" t="s">
        <v>462</v>
      </c>
      <c r="J105" s="328" t="s">
        <v>463</v>
      </c>
    </row>
    <row r="106" spans="2:10" ht="31.5" customHeight="1">
      <c r="B106" s="715" t="s">
        <v>392</v>
      </c>
      <c r="C106" s="716"/>
      <c r="D106" s="716"/>
      <c r="E106" s="713" t="s">
        <v>481</v>
      </c>
      <c r="F106" s="713"/>
      <c r="G106" s="713"/>
      <c r="H106" s="713"/>
      <c r="I106" s="608" t="s">
        <v>685</v>
      </c>
      <c r="J106" s="607" t="s">
        <v>664</v>
      </c>
    </row>
    <row r="107" spans="2:10" ht="28.5" customHeight="1">
      <c r="B107" s="715" t="s">
        <v>483</v>
      </c>
      <c r="C107" s="716"/>
      <c r="D107" s="716"/>
      <c r="E107" s="713" t="s">
        <v>562</v>
      </c>
      <c r="F107" s="713"/>
      <c r="G107" s="713"/>
      <c r="H107" s="713"/>
      <c r="I107" s="608" t="s">
        <v>687</v>
      </c>
      <c r="J107" s="607" t="s">
        <v>664</v>
      </c>
    </row>
    <row r="108" spans="2:10" ht="28.5" customHeight="1">
      <c r="B108" s="715" t="s">
        <v>483</v>
      </c>
      <c r="C108" s="716"/>
      <c r="D108" s="716"/>
      <c r="E108" s="713" t="s">
        <v>688</v>
      </c>
      <c r="F108" s="713"/>
      <c r="G108" s="713"/>
      <c r="H108" s="713"/>
      <c r="I108" s="608" t="s">
        <v>686</v>
      </c>
      <c r="J108" s="607" t="s">
        <v>664</v>
      </c>
    </row>
    <row r="109" spans="2:10" ht="28.5" customHeight="1">
      <c r="B109" s="617"/>
      <c r="C109" s="617"/>
      <c r="D109" s="617"/>
      <c r="E109" s="618"/>
      <c r="F109" s="618"/>
      <c r="G109" s="618"/>
      <c r="H109" s="618"/>
      <c r="I109" s="619"/>
      <c r="J109" s="620"/>
    </row>
    <row r="110" spans="2:9" ht="28.5" customHeight="1">
      <c r="B110" s="714" t="s">
        <v>393</v>
      </c>
      <c r="C110" s="714"/>
      <c r="D110" s="714"/>
      <c r="E110" s="714"/>
      <c r="F110" s="714"/>
      <c r="G110" s="714"/>
      <c r="H110" s="714"/>
      <c r="I110" s="714"/>
    </row>
    <row r="111" spans="2:10" ht="28.5" customHeight="1">
      <c r="B111" s="720" t="s">
        <v>461</v>
      </c>
      <c r="C111" s="721"/>
      <c r="D111" s="722"/>
      <c r="E111" s="720" t="s">
        <v>323</v>
      </c>
      <c r="F111" s="721"/>
      <c r="G111" s="721"/>
      <c r="H111" s="722"/>
      <c r="I111" s="606" t="s">
        <v>462</v>
      </c>
      <c r="J111" s="328" t="s">
        <v>463</v>
      </c>
    </row>
    <row r="112" spans="2:10" ht="24" customHeight="1">
      <c r="B112" s="715" t="s">
        <v>390</v>
      </c>
      <c r="C112" s="716"/>
      <c r="D112" s="716"/>
      <c r="E112" s="713" t="s">
        <v>593</v>
      </c>
      <c r="F112" s="713"/>
      <c r="G112" s="713"/>
      <c r="H112" s="713"/>
      <c r="I112" s="608">
        <v>1</v>
      </c>
      <c r="J112" s="607" t="s">
        <v>654</v>
      </c>
    </row>
    <row r="113" spans="2:10" ht="24" customHeight="1">
      <c r="B113" s="715" t="s">
        <v>390</v>
      </c>
      <c r="C113" s="716"/>
      <c r="D113" s="716"/>
      <c r="E113" s="713" t="s">
        <v>594</v>
      </c>
      <c r="F113" s="713"/>
      <c r="G113" s="713"/>
      <c r="H113" s="713"/>
      <c r="I113" s="608">
        <v>1</v>
      </c>
      <c r="J113" s="607" t="s">
        <v>654</v>
      </c>
    </row>
    <row r="114" spans="2:10" ht="24" customHeight="1">
      <c r="B114" s="715" t="s">
        <v>390</v>
      </c>
      <c r="C114" s="716"/>
      <c r="D114" s="716"/>
      <c r="E114" s="713" t="s">
        <v>595</v>
      </c>
      <c r="F114" s="713"/>
      <c r="G114" s="713"/>
      <c r="H114" s="713"/>
      <c r="I114" s="608">
        <v>1</v>
      </c>
      <c r="J114" s="607" t="s">
        <v>654</v>
      </c>
    </row>
    <row r="115" spans="2:10" ht="24" customHeight="1">
      <c r="B115" s="715" t="s">
        <v>390</v>
      </c>
      <c r="C115" s="716"/>
      <c r="D115" s="716"/>
      <c r="E115" s="713" t="s">
        <v>596</v>
      </c>
      <c r="F115" s="713"/>
      <c r="G115" s="713"/>
      <c r="H115" s="713"/>
      <c r="I115" s="608">
        <v>1</v>
      </c>
      <c r="J115" s="607" t="s">
        <v>654</v>
      </c>
    </row>
    <row r="116" spans="2:10" ht="24" customHeight="1">
      <c r="B116" s="715" t="s">
        <v>390</v>
      </c>
      <c r="C116" s="716"/>
      <c r="D116" s="716"/>
      <c r="E116" s="713" t="s">
        <v>597</v>
      </c>
      <c r="F116" s="713"/>
      <c r="G116" s="713"/>
      <c r="H116" s="713"/>
      <c r="I116" s="608">
        <v>1</v>
      </c>
      <c r="J116" s="607" t="s">
        <v>654</v>
      </c>
    </row>
    <row r="117" spans="2:10" ht="24" customHeight="1">
      <c r="B117" s="715" t="s">
        <v>390</v>
      </c>
      <c r="C117" s="716"/>
      <c r="D117" s="716"/>
      <c r="E117" s="713" t="s">
        <v>598</v>
      </c>
      <c r="F117" s="713"/>
      <c r="G117" s="713"/>
      <c r="H117" s="713"/>
      <c r="I117" s="608" t="s">
        <v>686</v>
      </c>
      <c r="J117" s="607" t="s">
        <v>689</v>
      </c>
    </row>
    <row r="118" spans="2:10" ht="24" customHeight="1">
      <c r="B118" s="715" t="s">
        <v>390</v>
      </c>
      <c r="C118" s="716"/>
      <c r="D118" s="716"/>
      <c r="E118" s="713" t="s">
        <v>583</v>
      </c>
      <c r="F118" s="713"/>
      <c r="G118" s="713"/>
      <c r="H118" s="713"/>
      <c r="I118" s="608">
        <v>1</v>
      </c>
      <c r="J118" s="607" t="s">
        <v>690</v>
      </c>
    </row>
    <row r="119" spans="2:10" ht="24" customHeight="1">
      <c r="B119" s="715" t="s">
        <v>390</v>
      </c>
      <c r="C119" s="716"/>
      <c r="D119" s="716"/>
      <c r="E119" s="713" t="s">
        <v>584</v>
      </c>
      <c r="F119" s="713"/>
      <c r="G119" s="713"/>
      <c r="H119" s="713"/>
      <c r="I119" s="608">
        <v>1</v>
      </c>
      <c r="J119" s="607" t="s">
        <v>691</v>
      </c>
    </row>
    <row r="120" spans="2:9" ht="21" customHeight="1">
      <c r="B120" s="613"/>
      <c r="C120" s="613"/>
      <c r="D120" s="613"/>
      <c r="E120" s="614"/>
      <c r="F120" s="614"/>
      <c r="G120" s="614"/>
      <c r="H120" s="614"/>
      <c r="I120" s="615"/>
    </row>
    <row r="121" spans="2:10" ht="15" customHeight="1">
      <c r="B121" s="717" t="s">
        <v>357</v>
      </c>
      <c r="C121" s="718"/>
      <c r="D121" s="718"/>
      <c r="E121" s="718"/>
      <c r="F121" s="718"/>
      <c r="G121" s="718"/>
      <c r="H121" s="718"/>
      <c r="I121" s="718"/>
      <c r="J121" s="719"/>
    </row>
    <row r="122" spans="2:10" ht="67.5" customHeight="1">
      <c r="B122" s="710" t="s">
        <v>585</v>
      </c>
      <c r="C122" s="711"/>
      <c r="D122" s="711"/>
      <c r="E122" s="711"/>
      <c r="F122" s="711"/>
      <c r="G122" s="711"/>
      <c r="H122" s="711"/>
      <c r="I122" s="711"/>
      <c r="J122" s="712"/>
    </row>
    <row r="123" spans="2:9" ht="19.5" customHeight="1">
      <c r="B123" s="592"/>
      <c r="C123" s="592"/>
      <c r="D123" s="592"/>
      <c r="E123" s="592"/>
      <c r="F123" s="592"/>
      <c r="G123" s="592"/>
      <c r="H123" s="592"/>
      <c r="I123" s="592"/>
    </row>
    <row r="124" spans="2:11" ht="23.25" customHeight="1">
      <c r="B124" s="717" t="s">
        <v>351</v>
      </c>
      <c r="C124" s="718"/>
      <c r="D124" s="718"/>
      <c r="E124" s="718"/>
      <c r="F124" s="718"/>
      <c r="G124" s="718"/>
      <c r="H124" s="718"/>
      <c r="I124" s="718"/>
      <c r="J124" s="719"/>
      <c r="K124" s="588"/>
    </row>
    <row r="125" spans="2:10" ht="27" customHeight="1">
      <c r="B125" s="710" t="s">
        <v>646</v>
      </c>
      <c r="C125" s="711"/>
      <c r="D125" s="711"/>
      <c r="E125" s="711"/>
      <c r="F125" s="711"/>
      <c r="G125" s="711"/>
      <c r="H125" s="711"/>
      <c r="I125" s="711"/>
      <c r="J125" s="712"/>
    </row>
    <row r="126" spans="2:9" ht="26.25" customHeight="1">
      <c r="B126" s="621"/>
      <c r="C126" s="600"/>
      <c r="D126" s="600"/>
      <c r="E126" s="600"/>
      <c r="F126" s="600"/>
      <c r="G126" s="600"/>
      <c r="H126" s="600"/>
      <c r="I126" s="600"/>
    </row>
    <row r="127" spans="2:10" ht="15" customHeight="1">
      <c r="B127" s="717" t="s">
        <v>345</v>
      </c>
      <c r="C127" s="718"/>
      <c r="D127" s="718"/>
      <c r="E127" s="718"/>
      <c r="F127" s="718"/>
      <c r="G127" s="718"/>
      <c r="H127" s="718"/>
      <c r="I127" s="718"/>
      <c r="J127" s="719"/>
    </row>
    <row r="128" spans="2:10" ht="56.25" customHeight="1">
      <c r="B128" s="710" t="s">
        <v>586</v>
      </c>
      <c r="C128" s="711"/>
      <c r="D128" s="711"/>
      <c r="E128" s="711"/>
      <c r="F128" s="711"/>
      <c r="G128" s="711"/>
      <c r="H128" s="711"/>
      <c r="I128" s="711"/>
      <c r="J128" s="712"/>
    </row>
    <row r="129" spans="2:9" ht="21" customHeight="1">
      <c r="B129" s="592"/>
      <c r="C129" s="592"/>
      <c r="D129" s="592"/>
      <c r="E129" s="592"/>
      <c r="F129" s="592"/>
      <c r="G129" s="592"/>
      <c r="H129" s="592"/>
      <c r="I129" s="592"/>
    </row>
    <row r="130" spans="2:10" ht="20.25" customHeight="1">
      <c r="B130" s="717" t="s">
        <v>346</v>
      </c>
      <c r="C130" s="718"/>
      <c r="D130" s="718"/>
      <c r="E130" s="718"/>
      <c r="F130" s="718"/>
      <c r="G130" s="718"/>
      <c r="H130" s="718"/>
      <c r="I130" s="718"/>
      <c r="J130" s="719"/>
    </row>
    <row r="131" spans="2:10" ht="44.25" customHeight="1">
      <c r="B131" s="710" t="s">
        <v>587</v>
      </c>
      <c r="C131" s="711"/>
      <c r="D131" s="711"/>
      <c r="E131" s="711"/>
      <c r="F131" s="711"/>
      <c r="G131" s="711"/>
      <c r="H131" s="711"/>
      <c r="I131" s="711"/>
      <c r="J131" s="712"/>
    </row>
    <row r="132" spans="2:9" ht="28.5" customHeight="1">
      <c r="B132" s="621"/>
      <c r="C132" s="600"/>
      <c r="D132" s="600"/>
      <c r="E132" s="600"/>
      <c r="F132" s="600"/>
      <c r="G132" s="600"/>
      <c r="H132" s="600"/>
      <c r="I132" s="600"/>
    </row>
    <row r="133" spans="2:10" ht="15" customHeight="1">
      <c r="B133" s="717" t="s">
        <v>354</v>
      </c>
      <c r="C133" s="718"/>
      <c r="D133" s="718"/>
      <c r="E133" s="718"/>
      <c r="F133" s="718"/>
      <c r="G133" s="718"/>
      <c r="H133" s="718"/>
      <c r="I133" s="718"/>
      <c r="J133" s="719"/>
    </row>
    <row r="134" spans="2:10" ht="63.75" customHeight="1">
      <c r="B134" s="710" t="s">
        <v>647</v>
      </c>
      <c r="C134" s="711"/>
      <c r="D134" s="711"/>
      <c r="E134" s="711"/>
      <c r="F134" s="711"/>
      <c r="G134" s="711"/>
      <c r="H134" s="711"/>
      <c r="I134" s="711"/>
      <c r="J134" s="712"/>
    </row>
    <row r="135" spans="2:9" ht="15">
      <c r="B135" s="592"/>
      <c r="C135" s="592"/>
      <c r="D135" s="592"/>
      <c r="E135" s="592"/>
      <c r="F135" s="592"/>
      <c r="G135" s="592"/>
      <c r="H135" s="592"/>
      <c r="I135" s="592"/>
    </row>
    <row r="136" spans="2:10" ht="18.75" customHeight="1">
      <c r="B136" s="717" t="s">
        <v>358</v>
      </c>
      <c r="C136" s="718"/>
      <c r="D136" s="718"/>
      <c r="E136" s="718"/>
      <c r="F136" s="718"/>
      <c r="G136" s="718"/>
      <c r="H136" s="718"/>
      <c r="I136" s="718"/>
      <c r="J136" s="719"/>
    </row>
    <row r="137" spans="2:10" ht="42.75" customHeight="1">
      <c r="B137" s="710" t="s">
        <v>696</v>
      </c>
      <c r="C137" s="711"/>
      <c r="D137" s="711"/>
      <c r="E137" s="711"/>
      <c r="F137" s="711"/>
      <c r="G137" s="711"/>
      <c r="H137" s="711"/>
      <c r="I137" s="711"/>
      <c r="J137" s="712"/>
    </row>
    <row r="138" spans="2:9" ht="15">
      <c r="B138" s="621"/>
      <c r="C138" s="600"/>
      <c r="D138" s="600"/>
      <c r="E138" s="600"/>
      <c r="F138" s="600"/>
      <c r="G138" s="600"/>
      <c r="H138" s="600"/>
      <c r="I138" s="600"/>
    </row>
    <row r="139" spans="2:9" ht="15">
      <c r="B139" s="621"/>
      <c r="C139" s="600"/>
      <c r="D139" s="600"/>
      <c r="E139" s="600"/>
      <c r="F139" s="600"/>
      <c r="G139" s="600"/>
      <c r="H139" s="600"/>
      <c r="I139" s="600"/>
    </row>
    <row r="141" spans="2:4" ht="15">
      <c r="B141" s="622" t="s">
        <v>337</v>
      </c>
      <c r="C141" s="623"/>
      <c r="D141" s="624"/>
    </row>
    <row r="142" spans="2:7" ht="15">
      <c r="B142" s="625">
        <v>45056</v>
      </c>
      <c r="C142" s="626"/>
      <c r="D142" s="627"/>
      <c r="G142" s="587" t="s">
        <v>330</v>
      </c>
    </row>
  </sheetData>
  <sheetProtection/>
  <mergeCells count="136">
    <mergeCell ref="E106:H106"/>
    <mergeCell ref="E107:H107"/>
    <mergeCell ref="B87:D87"/>
    <mergeCell ref="B88:D88"/>
    <mergeCell ref="B86:D86"/>
    <mergeCell ref="B85:D85"/>
    <mergeCell ref="B104:I104"/>
    <mergeCell ref="B101:D101"/>
    <mergeCell ref="E101:H101"/>
    <mergeCell ref="E87:H87"/>
    <mergeCell ref="E118:H118"/>
    <mergeCell ref="B26:J26"/>
    <mergeCell ref="B27:J27"/>
    <mergeCell ref="B64:J64"/>
    <mergeCell ref="B119:D119"/>
    <mergeCell ref="E119:H119"/>
    <mergeCell ref="B83:I83"/>
    <mergeCell ref="B73:D73"/>
    <mergeCell ref="B78:D78"/>
    <mergeCell ref="B79:D79"/>
    <mergeCell ref="B23:J23"/>
    <mergeCell ref="B24:J24"/>
    <mergeCell ref="I22:J22"/>
    <mergeCell ref="B117:D117"/>
    <mergeCell ref="E117:H117"/>
    <mergeCell ref="B80:D80"/>
    <mergeCell ref="E80:H80"/>
    <mergeCell ref="E81:H81"/>
    <mergeCell ref="B74:D74"/>
    <mergeCell ref="E77:H77"/>
    <mergeCell ref="E76:H76"/>
    <mergeCell ref="E93:H93"/>
    <mergeCell ref="E86:H86"/>
    <mergeCell ref="E89:H89"/>
    <mergeCell ref="B81:D81"/>
    <mergeCell ref="E85:H85"/>
    <mergeCell ref="E78:H78"/>
    <mergeCell ref="E79:H79"/>
    <mergeCell ref="B77:D77"/>
    <mergeCell ref="B89:D89"/>
    <mergeCell ref="B94:D94"/>
    <mergeCell ref="B100:D100"/>
    <mergeCell ref="B97:J97"/>
    <mergeCell ref="E100:H100"/>
    <mergeCell ref="B70:J70"/>
    <mergeCell ref="E84:H84"/>
    <mergeCell ref="E88:H88"/>
    <mergeCell ref="B84:D84"/>
    <mergeCell ref="E90:H90"/>
    <mergeCell ref="E92:H92"/>
    <mergeCell ref="E74:H74"/>
    <mergeCell ref="B75:D75"/>
    <mergeCell ref="E75:H75"/>
    <mergeCell ref="B76:D76"/>
    <mergeCell ref="E116:H116"/>
    <mergeCell ref="B113:D113"/>
    <mergeCell ref="B112:D112"/>
    <mergeCell ref="E112:H112"/>
    <mergeCell ref="B115:D115"/>
    <mergeCell ref="E115:H115"/>
    <mergeCell ref="B136:J136"/>
    <mergeCell ref="B137:J137"/>
    <mergeCell ref="B134:J134"/>
    <mergeCell ref="B107:D107"/>
    <mergeCell ref="B121:J121"/>
    <mergeCell ref="B111:D111"/>
    <mergeCell ref="E111:H111"/>
    <mergeCell ref="B108:D108"/>
    <mergeCell ref="E108:H108"/>
    <mergeCell ref="B116:D116"/>
    <mergeCell ref="B2:J2"/>
    <mergeCell ref="B3:J3"/>
    <mergeCell ref="B4:J4"/>
    <mergeCell ref="B7:J7"/>
    <mergeCell ref="B9:J9"/>
    <mergeCell ref="E105:H105"/>
    <mergeCell ref="J90:J93"/>
    <mergeCell ref="B90:D93"/>
    <mergeCell ref="E94:H94"/>
    <mergeCell ref="E73:H73"/>
    <mergeCell ref="B133:J133"/>
    <mergeCell ref="B124:J124"/>
    <mergeCell ref="B125:J125"/>
    <mergeCell ref="B127:J127"/>
    <mergeCell ref="B122:J122"/>
    <mergeCell ref="B102:D102"/>
    <mergeCell ref="B130:J130"/>
    <mergeCell ref="B114:D114"/>
    <mergeCell ref="E114:H114"/>
    <mergeCell ref="B105:D105"/>
    <mergeCell ref="B131:J131"/>
    <mergeCell ref="B14:J14"/>
    <mergeCell ref="B15:J15"/>
    <mergeCell ref="B29:J29"/>
    <mergeCell ref="B30:J30"/>
    <mergeCell ref="B31:J31"/>
    <mergeCell ref="B118:D118"/>
    <mergeCell ref="E102:H102"/>
    <mergeCell ref="B99:I99"/>
    <mergeCell ref="E91:H91"/>
    <mergeCell ref="B20:J20"/>
    <mergeCell ref="B21:J21"/>
    <mergeCell ref="B11:J11"/>
    <mergeCell ref="B128:J128"/>
    <mergeCell ref="B96:J96"/>
    <mergeCell ref="E113:H113"/>
    <mergeCell ref="B110:I110"/>
    <mergeCell ref="B106:D106"/>
    <mergeCell ref="B38:J38"/>
    <mergeCell ref="B39:J39"/>
    <mergeCell ref="B72:I72"/>
    <mergeCell ref="I60:J60"/>
    <mergeCell ref="B12:J12"/>
    <mergeCell ref="B42:J42"/>
    <mergeCell ref="B32:J32"/>
    <mergeCell ref="B33:J33"/>
    <mergeCell ref="B36:J36"/>
    <mergeCell ref="B35:J35"/>
    <mergeCell ref="B18:J18"/>
    <mergeCell ref="B17:J17"/>
    <mergeCell ref="B61:J61"/>
    <mergeCell ref="B62:J62"/>
    <mergeCell ref="B53:J53"/>
    <mergeCell ref="B55:J55"/>
    <mergeCell ref="B52:J52"/>
    <mergeCell ref="B50:J50"/>
    <mergeCell ref="B44:J44"/>
    <mergeCell ref="B46:J46"/>
    <mergeCell ref="B47:J47"/>
    <mergeCell ref="B69:J69"/>
    <mergeCell ref="B56:J56"/>
    <mergeCell ref="B58:J58"/>
    <mergeCell ref="B65:J65"/>
    <mergeCell ref="B59:J59"/>
    <mergeCell ref="B49:J49"/>
    <mergeCell ref="B67:I67"/>
  </mergeCells>
  <printOptions/>
  <pageMargins left="0.7086614173228347" right="0.7086614173228347" top="0.35433070866141736" bottom="0.5511811023622047" header="0.31496062992125984" footer="0.31496062992125984"/>
  <pageSetup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jwebb</dc:creator>
  <cp:keywords/>
  <dc:description/>
  <cp:lastModifiedBy>Petersen Pereira Carlos Roberto</cp:lastModifiedBy>
  <cp:lastPrinted>2023-05-11T18:27:24Z</cp:lastPrinted>
  <dcterms:created xsi:type="dcterms:W3CDTF">2005-07-22T13:16:18Z</dcterms:created>
  <dcterms:modified xsi:type="dcterms:W3CDTF">2023-05-11T18:32:38Z</dcterms:modified>
  <cp:category/>
  <cp:version/>
  <cp:contentType/>
  <cp:contentStatus/>
</cp:coreProperties>
</file>