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175" windowHeight="1170" firstSheet="4" activeTab="8"/>
  </bookViews>
  <sheets>
    <sheet name="portada" sheetId="1" r:id="rId1"/>
    <sheet name="INGRESOS" sheetId="2" r:id="rId2"/>
    <sheet name="Just Ing." sheetId="3" r:id="rId3"/>
    <sheet name="Niveles de Aprob CGR" sheetId="4" r:id="rId4"/>
    <sheet name="Det Obj Prog." sheetId="5" r:id="rId5"/>
    <sheet name="Estruc Prog Det" sheetId="6" r:id="rId6"/>
    <sheet name="just. egre." sheetId="7" r:id="rId7"/>
    <sheet name="Or. y Apl. cuad 1" sheetId="8" r:id="rId8"/>
    <sheet name="Clasif Econo Cons" sheetId="9" r:id="rId9"/>
    <sheet name="Det. Gen Part. Prog," sheetId="10" state="hidden" r:id="rId10"/>
  </sheets>
  <externalReferences>
    <externalReference r:id="rId13"/>
  </externalReferences>
  <definedNames>
    <definedName name="_xlnm._FilterDatabase" localSheetId="4" hidden="1">'Det Obj Prog.'!$A$7:$F$72</definedName>
    <definedName name="_xlnm._FilterDatabase" localSheetId="7" hidden="1">'Or. y Apl. cuad 1'!$A$8:$V$1052</definedName>
    <definedName name="_xlnm.Print_Area" localSheetId="8">'Clasif Econo Cons'!$A$2:$F$52</definedName>
    <definedName name="_xlnm.Print_Area" localSheetId="4">'Det Obj Prog.'!$A$3:$F$75</definedName>
    <definedName name="_xlnm.Print_Area" localSheetId="9">'Det. Gen Part. Prog,'!$A$1:$G$36</definedName>
    <definedName name="_xlnm.Print_Area" localSheetId="5">'Estruc Prog Det'!$A$1:$J$327</definedName>
    <definedName name="_xlnm.Print_Area" localSheetId="1">'INGRESOS'!$A$3:$F$33</definedName>
    <definedName name="_xlnm.Print_Area" localSheetId="2">'Just Ing.'!$A$1:$F$53</definedName>
    <definedName name="_xlnm.Print_Area" localSheetId="6">'just. egre.'!$A$2:$J$138</definedName>
    <definedName name="_xlnm.Print_Area" localSheetId="3">'Niveles de Aprob CGR'!$A$1:$E$85</definedName>
    <definedName name="_xlnm.Print_Area" localSheetId="7">'Or. y Apl. cuad 1'!$A$3:$M$214</definedName>
    <definedName name="_xlnm.Print_Area" localSheetId="0">'portada'!$A$1:$H$25</definedName>
    <definedName name="_xlnm.Print_Titles" localSheetId="4">'Det Obj Prog.'!$3:$7</definedName>
    <definedName name="_xlnm.Print_Titles" localSheetId="5">'Estruc Prog Det'!$1:$6</definedName>
    <definedName name="_xlnm.Print_Titles" localSheetId="1">'INGRESOS'!$4:$8</definedName>
    <definedName name="_xlnm.Print_Titles" localSheetId="2">'Just Ing.'!$1:$4</definedName>
    <definedName name="_xlnm.Print_Titles" localSheetId="6">'just. egre.'!$2:$5</definedName>
    <definedName name="_xlnm.Print_Titles" localSheetId="7">'Or. y Apl. cuad 1'!$3:$9</definedName>
  </definedNames>
  <calcPr fullCalcOnLoad="1"/>
</workbook>
</file>

<file path=xl/comments8.xml><?xml version="1.0" encoding="utf-8"?>
<comments xmlns="http://schemas.openxmlformats.org/spreadsheetml/2006/main">
  <authors>
    <author>Flor de Mar?a Alfaro</author>
    <author>Tita y Tio</author>
  </authors>
  <commentList>
    <comment ref="A7" authorId="0">
      <text>
        <r>
          <rPr>
            <sz val="8"/>
            <rFont val="Tahoma"/>
            <family val="2"/>
          </rPr>
          <t>Código asignado al ingreso en el clasificador de ingresos del sector público, así como el código asignado a las cuentas personalizadas en el Sistema Integrado de Presupuesto Público de la CGR.  Como por ejemplo: Servicio de recolección de basura 
1.3.1.2.05.04.1.0.000</t>
        </r>
      </text>
    </comment>
    <comment ref="B7" authorId="0">
      <text>
        <r>
          <rPr>
            <b/>
            <sz val="8"/>
            <rFont val="Tahoma"/>
            <family val="2"/>
          </rPr>
          <t>Debe incluirse el nombre del ingreso específico o parcialmente específico.  Ejemplo: Impuesto de bienes inmuebles, Ley 7729. Servicio recolección de basura. Servicio de aseo de vías. Alquiler milla marítima.  Patente de Licores, etc.</t>
        </r>
        <r>
          <rPr>
            <sz val="8"/>
            <rFont val="Tahoma"/>
            <family val="2"/>
          </rPr>
          <t xml:space="preserve">
</t>
        </r>
      </text>
    </comment>
    <comment ref="D8" authorId="1">
      <text>
        <r>
          <rPr>
            <sz val="8"/>
            <rFont val="Tahoma"/>
            <family val="2"/>
          </rPr>
          <t>PROGRAMA:
I-II-III-IV</t>
        </r>
      </text>
    </comment>
  </commentList>
</comments>
</file>

<file path=xl/sharedStrings.xml><?xml version="1.0" encoding="utf-8"?>
<sst xmlns="http://schemas.openxmlformats.org/spreadsheetml/2006/main" count="2463" uniqueCount="665">
  <si>
    <t>2.04</t>
  </si>
  <si>
    <t>HERRAMIENTAS, REPUESTOS Y ACCESORIOS</t>
  </si>
  <si>
    <t>2.04.01</t>
  </si>
  <si>
    <t>Herramientas e instrumentos</t>
  </si>
  <si>
    <t>2.04.02</t>
  </si>
  <si>
    <t>Repuestos y accesorios</t>
  </si>
  <si>
    <t>2.99</t>
  </si>
  <si>
    <t>ÚTILES, MATERIALES Y SUMINISTROS DIVERSOS</t>
  </si>
  <si>
    <t>2.99.01</t>
  </si>
  <si>
    <t>Útiles y materiales de oficina y cómputo</t>
  </si>
  <si>
    <t>2.99.03</t>
  </si>
  <si>
    <t>Productos de papel, cartón e impresos</t>
  </si>
  <si>
    <t>2.99.04</t>
  </si>
  <si>
    <t>Textiles y vestuario</t>
  </si>
  <si>
    <t>2.99.05</t>
  </si>
  <si>
    <t>Útiles y materiales de limpieza</t>
  </si>
  <si>
    <t>2.99.99</t>
  </si>
  <si>
    <t>Otros útiles, materiales y suministros</t>
  </si>
  <si>
    <t>INTERESES Y COMISIONES</t>
  </si>
  <si>
    <t>ACTIVOS FINANCIEROS</t>
  </si>
  <si>
    <t>ADQUISICIÓN DE VALORES</t>
  </si>
  <si>
    <t>OTROS ACTIVOS FINANCIEROS</t>
  </si>
  <si>
    <t>5</t>
  </si>
  <si>
    <t>BIENES DURADEROS</t>
  </si>
  <si>
    <t>5.01</t>
  </si>
  <si>
    <t xml:space="preserve"> </t>
  </si>
  <si>
    <t>EGRESOS TOTALES</t>
  </si>
  <si>
    <t xml:space="preserve">SERVICIOS </t>
  </si>
  <si>
    <t xml:space="preserve">INTERESES Y COMISIONES </t>
  </si>
  <si>
    <t xml:space="preserve">AMORTIZACION </t>
  </si>
  <si>
    <t>SECCION DE EGRESOS</t>
  </si>
  <si>
    <t>DETALLE GENERAL DEL OBJETO DEL GASTO</t>
  </si>
  <si>
    <t>EGRESOS PROGRAMA I</t>
  </si>
  <si>
    <t>DETALLE DEL OBJETO DEL GASTO PROGRAMA I</t>
  </si>
  <si>
    <t>DETALLE DEL OBJETO DEL GASTO PROGRAMA II</t>
  </si>
  <si>
    <t>EGRESOS PROGRAMA II</t>
  </si>
  <si>
    <t>DETALLE DEL OBJETO DEL GASTO PROGRAMA III</t>
  </si>
  <si>
    <t>EGRESOS PROGRAMA III</t>
  </si>
  <si>
    <t>MAQUINARIA, EQUIPO Y MOBILIARIO</t>
  </si>
  <si>
    <t>5.01.03</t>
  </si>
  <si>
    <t>Equipo de comunicación</t>
  </si>
  <si>
    <t>5.01.04</t>
  </si>
  <si>
    <t>Equipo y mobiliario de oficina</t>
  </si>
  <si>
    <t>5.01.05</t>
  </si>
  <si>
    <t>5.01.99</t>
  </si>
  <si>
    <t>Maquinaria y equipo diverso</t>
  </si>
  <si>
    <t>5.02</t>
  </si>
  <si>
    <t>CONSTRUCCIONES, ADICIONES Y MEJORAS</t>
  </si>
  <si>
    <t>5.02.01</t>
  </si>
  <si>
    <t>Edificios</t>
  </si>
  <si>
    <t>5.02.02</t>
  </si>
  <si>
    <t>Vías de comunicación terrestre</t>
  </si>
  <si>
    <t>Obras urbanísticas</t>
  </si>
  <si>
    <t>5.02.99</t>
  </si>
  <si>
    <t>Otras construcciones, adiciones y mejoras</t>
  </si>
  <si>
    <t>Terrenos</t>
  </si>
  <si>
    <t>6</t>
  </si>
  <si>
    <t>6.01</t>
  </si>
  <si>
    <t>TRANSFERENCIAS CORRIENTES AL SECTOR PÚBLICO</t>
  </si>
  <si>
    <t>6.01.01</t>
  </si>
  <si>
    <t>Transferencias corrientes al Gobierno Central</t>
  </si>
  <si>
    <t>6.01.02</t>
  </si>
  <si>
    <t>Transferencias corrientes a Órganos Desconcentrados</t>
  </si>
  <si>
    <t>6.01.03</t>
  </si>
  <si>
    <t>Transferencias corrientes a Instituciones Descentralizadas no Empresariales</t>
  </si>
  <si>
    <t>6.01.04</t>
  </si>
  <si>
    <t>Transferencias corrientes a Gobiernos Locales</t>
  </si>
  <si>
    <t>6.04</t>
  </si>
  <si>
    <t>TRANSFERENCIAS CORRIENTES A ENTIDADES PRIVADAS SIN FINES DE LUCRO</t>
  </si>
  <si>
    <t>6.04.01</t>
  </si>
  <si>
    <t>Transferencias corrientes a asociaciones</t>
  </si>
  <si>
    <t>AMORTIZACION</t>
  </si>
  <si>
    <t>CUENTAS ESPECIALES</t>
  </si>
  <si>
    <t>CODIGO</t>
  </si>
  <si>
    <t>NOMBRE</t>
  </si>
  <si>
    <t>MONTO</t>
  </si>
  <si>
    <t>1.0.0.0.00.00.0.0.000</t>
  </si>
  <si>
    <t>INGRESOS CORRIENTES</t>
  </si>
  <si>
    <t>TOTAL</t>
  </si>
  <si>
    <t xml:space="preserve">MUNICIPALIDAD DE JIMÉNEZ </t>
  </si>
  <si>
    <t>CODIGO SEGÚN CLASIFICADOR DE INGRESOS</t>
  </si>
  <si>
    <t>INGRESO ESPECÍFICO</t>
  </si>
  <si>
    <t>APLICACIÓN</t>
  </si>
  <si>
    <t>Programa</t>
  </si>
  <si>
    <t>Act/Serv/gru</t>
  </si>
  <si>
    <t>I</t>
  </si>
  <si>
    <t>Juntas de Educacion (10%</t>
  </si>
  <si>
    <t>II</t>
  </si>
  <si>
    <t>III</t>
  </si>
  <si>
    <t>CONAGEBIO</t>
  </si>
  <si>
    <t>TOTALES INGRESOS</t>
  </si>
  <si>
    <t>TOTALES EGRESOS</t>
  </si>
  <si>
    <t>DETALLE DE ORIGEN Y APLICACIÓN DE RECURSOS</t>
  </si>
  <si>
    <t xml:space="preserve">Servicio recolección de Basura </t>
  </si>
  <si>
    <t>MUNICIPALIDAD  DE JIMÉNEZ</t>
  </si>
  <si>
    <t>MUNICIPALIDAD DE JIMÉNEZ</t>
  </si>
  <si>
    <t>Organo de Normalizacion Tecnica  (1% ibi)</t>
  </si>
  <si>
    <t>Aporte Junta Administrativa del Registro Nacional (3%Ibi)</t>
  </si>
  <si>
    <t>TOTAL DEL PROGRAMA 3</t>
  </si>
  <si>
    <t>VIAS DE COMUNICACIÓN TERRESTRE</t>
  </si>
  <si>
    <t>%</t>
  </si>
  <si>
    <t>1.4.1.2.00.00.0.0.000</t>
  </si>
  <si>
    <t>Transferencias corrientes de Organos Desconcentrados</t>
  </si>
  <si>
    <t>ALQUILERES</t>
  </si>
  <si>
    <t>TOTAL DEL PROGRAMA 2</t>
  </si>
  <si>
    <t>TOTAL DEL PROGRAMA 1</t>
  </si>
  <si>
    <t>OTROS PROYECTOS</t>
  </si>
  <si>
    <t>EDIFICIOS</t>
  </si>
  <si>
    <t>TOTAL GENERAL DE PROGRAMAS</t>
  </si>
  <si>
    <t>Código</t>
  </si>
  <si>
    <t>Programa  I Dirección y Administración General</t>
  </si>
  <si>
    <t>Programa II Servicios Comunales</t>
  </si>
  <si>
    <t>Programa III Inversiones</t>
  </si>
  <si>
    <t>Programa IV Partidas Específicas</t>
  </si>
  <si>
    <t>Comisiòn Nacional Conagebio Ley 7788 (10 % Timbre Parques Nacionales.)</t>
  </si>
  <si>
    <t>CUADRO No.1</t>
  </si>
  <si>
    <t>1.4.0.0.00.00.0.0.000</t>
  </si>
  <si>
    <t>TRANSFERENCIAS CORRIENTES</t>
  </si>
  <si>
    <t>1.4.1.0.00.00.0.0.000</t>
  </si>
  <si>
    <t>TRANSFERENCIAS CORRIENTES DEL SECTOR PUBLICO</t>
  </si>
  <si>
    <t>Vías de comunicación</t>
  </si>
  <si>
    <t>Instalaciones</t>
  </si>
  <si>
    <t>TRANSFERENCIAS DE CAPITAL</t>
  </si>
  <si>
    <t>3.0.0.0.00.00.0.0.000</t>
  </si>
  <si>
    <t>FINANCIAMIENTO</t>
  </si>
  <si>
    <t>3.3.0.0.00.00.0.0.000</t>
  </si>
  <si>
    <t>RECURSOS DE VIGENCIAS ANTERIORES</t>
  </si>
  <si>
    <t>3.3.1.0.00.00.0.0.000</t>
  </si>
  <si>
    <t>SUPERÁVIT LIBRE</t>
  </si>
  <si>
    <t>3.3.2.0.00.00.0.0.000</t>
  </si>
  <si>
    <t>SUPERÁVIT ESPECIFICO</t>
  </si>
  <si>
    <t>PROGRAMA I: DIRECCIÓN Y ADMINISTRACIÓN GENERAL</t>
  </si>
  <si>
    <t>ACTIVIDAD</t>
  </si>
  <si>
    <t>01</t>
  </si>
  <si>
    <t>ADMINISTRACIÓN  GENERAL</t>
  </si>
  <si>
    <t>02</t>
  </si>
  <si>
    <t>03</t>
  </si>
  <si>
    <t>04</t>
  </si>
  <si>
    <t>REGISTRO DE DEUDAS, FONDOS Y TRANSFERENCIAS</t>
  </si>
  <si>
    <t>PROGRAMA II: SERVICIOS COMUNALES</t>
  </si>
  <si>
    <t>SERVICIO</t>
  </si>
  <si>
    <t>ASEO DE VÍAS Y SITIOS PÚBLICOS</t>
  </si>
  <si>
    <t>RECOLECCIÓN DE BASURA</t>
  </si>
  <si>
    <t>CEMENTERIOS</t>
  </si>
  <si>
    <t>05</t>
  </si>
  <si>
    <t>PARQUES Y OBRAS DE ORNATO</t>
  </si>
  <si>
    <t>06</t>
  </si>
  <si>
    <t>09</t>
  </si>
  <si>
    <t>EDUCATIVOS, CULTURALES, Y DEPORTIVOS</t>
  </si>
  <si>
    <t>10</t>
  </si>
  <si>
    <t>11</t>
  </si>
  <si>
    <t>12</t>
  </si>
  <si>
    <t>13</t>
  </si>
  <si>
    <t>14</t>
  </si>
  <si>
    <t>16</t>
  </si>
  <si>
    <t>DEPÓSITO Y TRATAMIENTO DE BASURA</t>
  </si>
  <si>
    <t>20</t>
  </si>
  <si>
    <t>21</t>
  </si>
  <si>
    <t>22</t>
  </si>
  <si>
    <t>SEGURIDAD VIAL</t>
  </si>
  <si>
    <t>23</t>
  </si>
  <si>
    <t>25</t>
  </si>
  <si>
    <t>PROTECCIÓN DEL MEDIO AMBIENTE</t>
  </si>
  <si>
    <t>28</t>
  </si>
  <si>
    <t>ATENCIÓN DE EMERGENCIAS CANTONALES</t>
  </si>
  <si>
    <t>INGRESOS TOTALES</t>
  </si>
  <si>
    <t>TOTAL PROGRAMA I</t>
  </si>
  <si>
    <t>PROGRAMA III: INVERSIONES</t>
  </si>
  <si>
    <t>GRUPO</t>
  </si>
  <si>
    <t>Proyecto</t>
  </si>
  <si>
    <t>Actividad</t>
  </si>
  <si>
    <t>0</t>
  </si>
  <si>
    <t>REMUNERACIONES</t>
  </si>
  <si>
    <t>0.01</t>
  </si>
  <si>
    <t>REMUNERACIONES BÁSICAS</t>
  </si>
  <si>
    <t>0.01.02</t>
  </si>
  <si>
    <t>Jornales</t>
  </si>
  <si>
    <t>0.01.03</t>
  </si>
  <si>
    <t>Servicios especiales</t>
  </si>
  <si>
    <t>0.02</t>
  </si>
  <si>
    <t>REMUNERACIONES EVENTUALES</t>
  </si>
  <si>
    <t>0.02.01</t>
  </si>
  <si>
    <t>Tiempo extraordinario</t>
  </si>
  <si>
    <t>1</t>
  </si>
  <si>
    <t>SERVICIOS</t>
  </si>
  <si>
    <t>1.01</t>
  </si>
  <si>
    <t>1.01.02</t>
  </si>
  <si>
    <t>Alquiler de maquinaria, equipo y mobiliario</t>
  </si>
  <si>
    <t>1.02</t>
  </si>
  <si>
    <t>SERVICIOS BÁSICOS</t>
  </si>
  <si>
    <t>1.02.99</t>
  </si>
  <si>
    <t>Otros servicios básicos</t>
  </si>
  <si>
    <t>1.03</t>
  </si>
  <si>
    <t>SERVICIOS COMERCIALES Y FINANCIEROS</t>
  </si>
  <si>
    <t>1.03.01</t>
  </si>
  <si>
    <t>Información</t>
  </si>
  <si>
    <t>1.04</t>
  </si>
  <si>
    <t>SERVICIOS DE GESTIÓN Y APOYO</t>
  </si>
  <si>
    <t>1.04.03</t>
  </si>
  <si>
    <t>Servicios de ingeniería</t>
  </si>
  <si>
    <t>1.05</t>
  </si>
  <si>
    <t>GASTOS DE VIAJE Y DE TRANSPORTE</t>
  </si>
  <si>
    <t>1.05.01</t>
  </si>
  <si>
    <t>Transporte dentro del país</t>
  </si>
  <si>
    <t>1.05.02</t>
  </si>
  <si>
    <t>Viáticos dentro del país</t>
  </si>
  <si>
    <t>1.06</t>
  </si>
  <si>
    <t>SEGUROS, REASEGUROS Y OTRAS OBLIGACIONES</t>
  </si>
  <si>
    <t>1.06.01</t>
  </si>
  <si>
    <t>Seguros</t>
  </si>
  <si>
    <t>1.07</t>
  </si>
  <si>
    <t>CAPACITACIÓN Y PROTOCOLO</t>
  </si>
  <si>
    <t>1.07.01</t>
  </si>
  <si>
    <t>Actividades de capacitación</t>
  </si>
  <si>
    <t>1.07.02</t>
  </si>
  <si>
    <t>Actividades protocolarias y sociales</t>
  </si>
  <si>
    <t>1.08</t>
  </si>
  <si>
    <t>MANTENIMIENTO Y REPARACIÓN</t>
  </si>
  <si>
    <t>1.08.02</t>
  </si>
  <si>
    <t>Mantenimiento de vías de comunicación</t>
  </si>
  <si>
    <t>1.08.03</t>
  </si>
  <si>
    <t>Mantenimiento de instalaciones y otras obras</t>
  </si>
  <si>
    <t>1.08.04</t>
  </si>
  <si>
    <t>Mantenimiento y reparación de maquinaria y equipo de producción</t>
  </si>
  <si>
    <t>1.08.05</t>
  </si>
  <si>
    <t>Mantenimiento y reparación de equipo de transporte</t>
  </si>
  <si>
    <t>2</t>
  </si>
  <si>
    <t>MATERIALES Y SUMINISTROS</t>
  </si>
  <si>
    <t>2.01</t>
  </si>
  <si>
    <t>PRODUCTOS QUÍMICOS Y CONEXOS</t>
  </si>
  <si>
    <t>2.01.04</t>
  </si>
  <si>
    <t>Tintas, pinturas y diluyentes</t>
  </si>
  <si>
    <t>2.01.99</t>
  </si>
  <si>
    <t>Otros productos químicos</t>
  </si>
  <si>
    <t>2.03</t>
  </si>
  <si>
    <t>MATERIALES Y PRODUCTOS DE USO EN LA CONSTRUCCIÓN Y MANTENIMIENTO</t>
  </si>
  <si>
    <t>2.03.01</t>
  </si>
  <si>
    <t>Materiales y productos metálicos</t>
  </si>
  <si>
    <t>2.03.02</t>
  </si>
  <si>
    <t>Materiales y productos minerales y asfálticos</t>
  </si>
  <si>
    <t>2.03.03</t>
  </si>
  <si>
    <t>Madera y sus derivados</t>
  </si>
  <si>
    <t>2.03.04</t>
  </si>
  <si>
    <t>Materiales y productos eléctricos, telefónicos y de cómputo</t>
  </si>
  <si>
    <t>Juntas de Educaciòn  ( 10 % ibi)</t>
  </si>
  <si>
    <t>Comité Cantonal de Deportes</t>
  </si>
  <si>
    <t xml:space="preserve">Fondo Parques Nacionales (Timbres ) </t>
  </si>
  <si>
    <t>JUSTIFICACIÓN DE INGRESOS</t>
  </si>
  <si>
    <t>TOTAL INGRESOS</t>
  </si>
  <si>
    <t>JUSTIFICACIÓN DE GASTOS</t>
  </si>
  <si>
    <t>PROGRAMA II SERVICIOS COMUNALES</t>
  </si>
  <si>
    <t>PROGRAMA III INVERSIONES</t>
  </si>
  <si>
    <t xml:space="preserve">MUNICIPALIDAD DE JIMÉNEZ                   </t>
  </si>
  <si>
    <t xml:space="preserve">PROGRAMA I DIRECCIÓN Y ADMINISTRACIÓN GENERAL </t>
  </si>
  <si>
    <t>MUNICIPALIDAD DE JIMENEZ</t>
  </si>
  <si>
    <t>SECCION DE EGRESOS POR PARTIDA GENERAL Y POR PROGRAMA</t>
  </si>
  <si>
    <t>TOTALES</t>
  </si>
  <si>
    <t>BIENES  DURADEROS</t>
  </si>
  <si>
    <t>TOTALES POR OBJETO DEL GASTO</t>
  </si>
  <si>
    <t>TOTAL PRESUPUESTO</t>
  </si>
  <si>
    <t>Pág 5,</t>
  </si>
  <si>
    <t>DETALLE</t>
  </si>
  <si>
    <t>CONAGEBIO, Programa de Parques Nacionales, Junta Administrativa del Registro Público.</t>
  </si>
  <si>
    <t>Órgano de Normalización Técnica.</t>
  </si>
  <si>
    <t>ESTRUCTURA PROGRAMÁTICA GENERAL DETALLADA</t>
  </si>
  <si>
    <t>001</t>
  </si>
  <si>
    <t>TOTAL PROGRAMA I I I</t>
  </si>
  <si>
    <t>TOTAL PROGRAMA I I</t>
  </si>
  <si>
    <t xml:space="preserve">  </t>
  </si>
  <si>
    <t>EGRESOS POR PARTIDA / PROGRAMA</t>
  </si>
  <si>
    <t>TOTAL POR PARTDA POR PROGRAMA</t>
  </si>
  <si>
    <t>JIMÉNEZ</t>
  </si>
  <si>
    <t>TUCURRIQUE</t>
  </si>
  <si>
    <t>Elaborado por: Trentino Mazza Corrales</t>
  </si>
  <si>
    <t>JIMENEZ</t>
  </si>
  <si>
    <t>Tucurrique</t>
  </si>
  <si>
    <t>Jiménez</t>
  </si>
  <si>
    <t xml:space="preserve">Jiménez </t>
  </si>
  <si>
    <t>SERVICIOS:  TUCURRIQUE</t>
  </si>
  <si>
    <t>MATERIALES: TUCURRIQUE</t>
  </si>
  <si>
    <t>REMUNERACIONES:   JIMÉNEZ</t>
  </si>
  <si>
    <t>SERVICIOS:  JIMÉNEZ</t>
  </si>
  <si>
    <t>SERVICIOS: TUCURRIQUE</t>
  </si>
  <si>
    <t>MATERIALES:  TUCURRIQUE</t>
  </si>
  <si>
    <t>BIENES DURADEROS: JIMÉNEZ</t>
  </si>
  <si>
    <t xml:space="preserve">PROYECTOS :  JIMÉNEZ </t>
  </si>
  <si>
    <t>PROYECTOS :  TUCURRIQUE</t>
  </si>
  <si>
    <t>SERVICIOS: JIMÉNEZ</t>
  </si>
  <si>
    <t>BIENES DURADEROS: TUCURRIQUE</t>
  </si>
  <si>
    <t>Mat y prod eléctricos, telefónicos y de cómputo</t>
  </si>
  <si>
    <t>Unidad Técnica de Gestión Vial Municipal (Ley 8114)</t>
  </si>
  <si>
    <t>6.01.02.1</t>
  </si>
  <si>
    <t>6.01.02.2</t>
  </si>
  <si>
    <t>6.01.02.3</t>
  </si>
  <si>
    <t>6.01.01,1</t>
  </si>
  <si>
    <t>6.01.03.2</t>
  </si>
  <si>
    <t>6.01.04.1</t>
  </si>
  <si>
    <t>Otros útiles, materiales y suministros diversos</t>
  </si>
  <si>
    <t>Consejo Nacional de Personas con Discapacidad (CONAPDIS)  0,5%</t>
  </si>
  <si>
    <t>Servicios Especiales</t>
  </si>
  <si>
    <t>3,3,2,16,00,00.0,0,000</t>
  </si>
  <si>
    <t>Fondo Prestamo IFAM 3-EQ-1388-0514 *Compra de Maquinaria UTGVM*</t>
  </si>
  <si>
    <t>Transferencias de ley para el Consejo Nacional de Personas con Discapacidad  (CONAPDIS), Juntas de Educación de Juan Viñas y Pejibaye</t>
  </si>
  <si>
    <t>Proyecto de Inversión Servicio de Hidrantes</t>
  </si>
  <si>
    <t>Para mantenimiento de la red vial cantonal. recursos para el 2018, Ley 8114 y Ley 9329. Según lo propuesto por la Junta Vial Cantonal, Acta de Sesión Extraordinaria 01-2017, del 14 de agosto 2017.</t>
  </si>
  <si>
    <t>804</t>
  </si>
  <si>
    <t>x</t>
  </si>
  <si>
    <t>Materiales y Suministros</t>
  </si>
  <si>
    <t>925</t>
  </si>
  <si>
    <t>924</t>
  </si>
  <si>
    <t>926</t>
  </si>
  <si>
    <t>927</t>
  </si>
  <si>
    <t>928</t>
  </si>
  <si>
    <t>930</t>
  </si>
  <si>
    <t>929</t>
  </si>
  <si>
    <t>100</t>
  </si>
  <si>
    <t>1 compra</t>
  </si>
  <si>
    <t>VÍAS DE COMUNICACIÓN: JIMÉNEZ</t>
  </si>
  <si>
    <t>OTROS PROYECTOS: JIMÉNEZ</t>
  </si>
  <si>
    <t>PROYECTO INVERSION ACUEDUCTO</t>
  </si>
  <si>
    <t>PROYECTO INVERSION HIDRANTES</t>
  </si>
  <si>
    <t>EDIFICIOS: TUCURRIQUE</t>
  </si>
  <si>
    <t>VÍAS DE COMUNICACIÓN: TUCURRIQUE</t>
  </si>
  <si>
    <t>OTROS PROYECTOS: TUCURRIQUE</t>
  </si>
  <si>
    <t>GASTOS CORRIENTES</t>
  </si>
  <si>
    <t>1.1</t>
  </si>
  <si>
    <t>GASTOS DE CONSUMO</t>
  </si>
  <si>
    <t>1.1.1</t>
  </si>
  <si>
    <t>1.1.1.1</t>
  </si>
  <si>
    <t xml:space="preserve">Sueldos y salarios </t>
  </si>
  <si>
    <t>1.1.1.2</t>
  </si>
  <si>
    <t>Contribuciones sociales</t>
  </si>
  <si>
    <t>1.1.2</t>
  </si>
  <si>
    <t>ADQUISICIÓN DE BIENES Y SERVICIOS</t>
  </si>
  <si>
    <t>1.2</t>
  </si>
  <si>
    <t>INTERESES</t>
  </si>
  <si>
    <t>1.2.1</t>
  </si>
  <si>
    <t>Internos</t>
  </si>
  <si>
    <t>Externos</t>
  </si>
  <si>
    <t>1.3</t>
  </si>
  <si>
    <t>1.3.1</t>
  </si>
  <si>
    <t xml:space="preserve">Transferencias corrientes al Sector Público </t>
  </si>
  <si>
    <t>1.3.2</t>
  </si>
  <si>
    <t>Transferencias corrientes al Sector Privado</t>
  </si>
  <si>
    <t>1.3.3</t>
  </si>
  <si>
    <t xml:space="preserve"> Transferencias corrientes al Sector Externo</t>
  </si>
  <si>
    <t>GASTOS DE CAPITAL</t>
  </si>
  <si>
    <t>2.1</t>
  </si>
  <si>
    <t>FORMACIÓN DE CAPITAL</t>
  </si>
  <si>
    <t>2.1.1</t>
  </si>
  <si>
    <t>Edificaciones</t>
  </si>
  <si>
    <t>2.1.2</t>
  </si>
  <si>
    <t>2.1.3</t>
  </si>
  <si>
    <t>2.1.4</t>
  </si>
  <si>
    <t>2.1.5</t>
  </si>
  <si>
    <t>Otras obras</t>
  </si>
  <si>
    <t>2.2</t>
  </si>
  <si>
    <t>ADQUISICIÓN DE ACTIVOS</t>
  </si>
  <si>
    <t>2.2.1</t>
  </si>
  <si>
    <t xml:space="preserve">Maquinaria y equipo </t>
  </si>
  <si>
    <t>2.2.2</t>
  </si>
  <si>
    <t>2.2.3</t>
  </si>
  <si>
    <t>2.2.4</t>
  </si>
  <si>
    <t>Intangibles</t>
  </si>
  <si>
    <t>2.2.5</t>
  </si>
  <si>
    <t>Activos de valor</t>
  </si>
  <si>
    <t>2.3</t>
  </si>
  <si>
    <t>2.3.1</t>
  </si>
  <si>
    <t>Transferencias de capital  al Sector Público</t>
  </si>
  <si>
    <t>2.3.2</t>
  </si>
  <si>
    <t>Transferencias de capital al Sector Privado</t>
  </si>
  <si>
    <t>2.3.3</t>
  </si>
  <si>
    <t>Transferencias de capital al Sector Externo</t>
  </si>
  <si>
    <t>TRANSACCIONES FINANCIERAS</t>
  </si>
  <si>
    <t>3.1</t>
  </si>
  <si>
    <t>CONCESIÓN DE PRÉSTAMOS</t>
  </si>
  <si>
    <t>3.2</t>
  </si>
  <si>
    <t>3.3</t>
  </si>
  <si>
    <t>AMORTIZACIÓN</t>
  </si>
  <si>
    <t>3.3.1</t>
  </si>
  <si>
    <t>Amortización interna</t>
  </si>
  <si>
    <t>3.3.2</t>
  </si>
  <si>
    <t>Amortización externa</t>
  </si>
  <si>
    <t>3.4</t>
  </si>
  <si>
    <t>SUMAS SIN ASIGNACIÓN</t>
  </si>
  <si>
    <t>TOTAL PROGRAMA</t>
  </si>
  <si>
    <t>1.2.2</t>
  </si>
  <si>
    <t>*</t>
  </si>
  <si>
    <t>Detalle Cuenta</t>
  </si>
  <si>
    <t>RESUMEN POR PROGRAMA Y TOTAL  POR CLASIFICADOR ECONÓMICO</t>
  </si>
  <si>
    <t>Programa 1 Administración General</t>
  </si>
  <si>
    <t>Programa 2 Servicios Comunales</t>
  </si>
  <si>
    <t>Programa 3 Inversiones</t>
  </si>
  <si>
    <t>Total todos los programas</t>
  </si>
  <si>
    <t>Equipo de cómputo</t>
  </si>
  <si>
    <t>Calles Urbanas Tucurrique Centro  (041) *Ley 9329*</t>
  </si>
  <si>
    <t>Camino El Cacao  Tuc. (018) *Ley 9329*</t>
  </si>
  <si>
    <t>Aula Cen-Ciani Sabanillas Tuc. (Construcción) *IBI-Cem*</t>
  </si>
  <si>
    <t>931</t>
  </si>
  <si>
    <t>PROYECTO</t>
  </si>
  <si>
    <t>INDICADOR</t>
  </si>
  <si>
    <t>RECURSOS</t>
  </si>
  <si>
    <t>Camino Las Malvinas  Tuc. (013) *Ley 9329*</t>
  </si>
  <si>
    <t>CLASIFICADOR POR OBJETO DE GASTO</t>
  </si>
  <si>
    <t>CLASIFICADOR POR CLASIFICADOR ECONÓMICO</t>
  </si>
  <si>
    <t>Adquisición de bienes y servicios</t>
  </si>
  <si>
    <t>Sumas sin asignación</t>
  </si>
  <si>
    <t>TOTAL ACTIVIDAD</t>
  </si>
  <si>
    <t>TOTAL PROYECTO</t>
  </si>
  <si>
    <t>3,3,2,01,00,00,0,0,000</t>
  </si>
  <si>
    <t>Fondo Junta Administrativa  Registro  Nacional</t>
  </si>
  <si>
    <t>3,3,2,02,00,00,0,0,000</t>
  </si>
  <si>
    <t>Fondo Juntas de Educación</t>
  </si>
  <si>
    <t>3,3,2,03,00,00,0,0,000</t>
  </si>
  <si>
    <t>Fondo Organo de Normalizacion Tecnica  (1% ibi)</t>
  </si>
  <si>
    <t>3,3,2,06,00,00,0,0,000</t>
  </si>
  <si>
    <t>Fondo programas deportivos 50% espectáculos públicos</t>
  </si>
  <si>
    <t>3,3,2,07,00,00,0,0,000</t>
  </si>
  <si>
    <t>Fondo programas culturales 50% espectáculos públicos</t>
  </si>
  <si>
    <t>3,3,2,08,00,00,0,0,000</t>
  </si>
  <si>
    <t>Fondo Seguridad Vial Multas</t>
  </si>
  <si>
    <t>3,3,2,09,00,00,0,0,000</t>
  </si>
  <si>
    <t>Fondo Impuesto al Cemento para Obras</t>
  </si>
  <si>
    <t>3,3,2,10,00,00.0,0,000</t>
  </si>
  <si>
    <t>Fondo Comité Cantonal de Deportes</t>
  </si>
  <si>
    <t>3,3,2,11,00,00.0,0,000</t>
  </si>
  <si>
    <t>Fondo Concejo Nac de Personas con Discapacidad (CONAPDIS)</t>
  </si>
  <si>
    <t>3,3,2,12,00,00.0.0,000</t>
  </si>
  <si>
    <t>Fondo Acueductos</t>
  </si>
  <si>
    <t>3,3,2,13,00,00.0.0,000</t>
  </si>
  <si>
    <t>Fondo Ley 7788 Gonagebio</t>
  </si>
  <si>
    <t>3,3,2,14,00,00.0,0,000</t>
  </si>
  <si>
    <t>Fondo Ley 7788 Parques Nacionales</t>
  </si>
  <si>
    <t>3,3,2,15,00,00.0,0,000</t>
  </si>
  <si>
    <t>3,3,2,17,00,00.0,0,000</t>
  </si>
  <si>
    <t>Fondo Depósito y Tratamiento de Desechos Sólidos</t>
  </si>
  <si>
    <t>3,3,2,18,00,00.0,0,000</t>
  </si>
  <si>
    <t>Fondo IBI para obras</t>
  </si>
  <si>
    <t>3,3,2,20,00,00,0,0,000</t>
  </si>
  <si>
    <t>Fondo Ley Simplificación y Eficiencia Tributarias Ley Nº 8114 // 9329</t>
  </si>
  <si>
    <t>3,3,2,24,00,00.0,0,000</t>
  </si>
  <si>
    <t xml:space="preserve">Fondo para proyectos y programas para la Persona Joven </t>
  </si>
  <si>
    <t>3,3,2,25,00,00,0,0,000</t>
  </si>
  <si>
    <t>Fondo Parques y Ornato</t>
  </si>
  <si>
    <t>3,3,2,26,00,00,0,0,000</t>
  </si>
  <si>
    <t>3,3,2,27,00,00,0,0,000</t>
  </si>
  <si>
    <t>Fondo Recolección de Basura</t>
  </si>
  <si>
    <t>3,3,2,28,00,00,0,0,000</t>
  </si>
  <si>
    <t>Fondo de Cementerios</t>
  </si>
  <si>
    <t>3,3,2,29,00,00,0,0,000</t>
  </si>
  <si>
    <t>Fondo Aporte Ministerio de Gobernación P/Caminos</t>
  </si>
  <si>
    <t>3,3,2,30,00,00,0,0,000</t>
  </si>
  <si>
    <t>Fondo Aporte FODESAF para Construccion Red de Cuido</t>
  </si>
  <si>
    <t>3,3,2,33,00,00,0,0,000</t>
  </si>
  <si>
    <t>Fondo de Aseo de Vías</t>
  </si>
  <si>
    <t>Fondo Préstamo BPDC Proyectos *Gestión Vial*</t>
  </si>
  <si>
    <t>Junta Administrativa  Registro  Nacional</t>
  </si>
  <si>
    <t>Servicio 09: Educativos, Culturales y Deportivos</t>
  </si>
  <si>
    <t>Servicio de Seguridad Vial</t>
  </si>
  <si>
    <t>Comité Cantonal de Deportes Jiménez</t>
  </si>
  <si>
    <t>Proyecto de Inversión Serv. De Hidrantes</t>
  </si>
  <si>
    <t>Proyecto de Inversión Serv. De Acueducto</t>
  </si>
  <si>
    <t>Fondo de Parques Nacionales</t>
  </si>
  <si>
    <t>Servicio de Protección del Medio Ambiente</t>
  </si>
  <si>
    <t>Unidad Técnica de Gestión Vial Municipal</t>
  </si>
  <si>
    <t>Serivicios Complementarios y Sociales "Persona Joven"</t>
  </si>
  <si>
    <t>Proyecto de Inversión Recolección de Basura Tucurrique</t>
  </si>
  <si>
    <t>Servicio de Mantenimiento Cementerio</t>
  </si>
  <si>
    <t>890</t>
  </si>
  <si>
    <t>Puente S/Río Pisirí Tuc. (Aporte Minis. Gobernación Año 2012)</t>
  </si>
  <si>
    <t>CECUDI Pejibaye</t>
  </si>
  <si>
    <t>Servicio de Aseo de vías y Sitios Públicos  (Tuc.)</t>
  </si>
  <si>
    <t>Proyecto de Inversión Aseo de Vías Tucurrique</t>
  </si>
  <si>
    <t>Fondo Ley 7788 Protección Medio Ambiente</t>
  </si>
  <si>
    <t>803</t>
  </si>
  <si>
    <t>6.01.02.4</t>
  </si>
  <si>
    <t>Proyecto de Inversión Servicio Acueducto</t>
  </si>
  <si>
    <t>Compra de Maquinaria (Plan Mantenimiento) Préstamo IFAM  DGVM</t>
  </si>
  <si>
    <t>PuenteS/ Río Pisirí Tuc. (Aporte Minist. Gobernación Año 2012)</t>
  </si>
  <si>
    <t>SERVICIOS SOCIALES Y COMPLEMENTARIOS  (Comité de la Persona Joven)</t>
  </si>
  <si>
    <t>936</t>
  </si>
  <si>
    <t>940</t>
  </si>
  <si>
    <t>942</t>
  </si>
  <si>
    <t>Camino La FloraTuc. (072) *Ley 9329*</t>
  </si>
  <si>
    <t>Camino Pisirí Tuc (3-04-027) "Ley 9329"</t>
  </si>
  <si>
    <t>Camino San Miguel Tuc (3-04-030) "Ley 9329"</t>
  </si>
  <si>
    <t>943</t>
  </si>
  <si>
    <t>944</t>
  </si>
  <si>
    <t>945</t>
  </si>
  <si>
    <t>En este programa se incluyen los gastos atinentes a las actividades Administración general y Registro de deuda, fondos y transferencias.</t>
  </si>
  <si>
    <t>Comité Cantonal de Deportes y Recreación de Jiménez.</t>
  </si>
  <si>
    <t>EDIFICIOS: JIMÉNEZ</t>
  </si>
  <si>
    <t>Equipamiento del Cecudi de Pejibaye, para atención de la población requerida.</t>
  </si>
  <si>
    <t>PUENTES/ RÍO PISIRÍ TUC. (Aporte Minist. Gobernación Año 2012)</t>
  </si>
  <si>
    <t>Colocación de bastiones en el puente sobre el río Pisirí Tucurrique, con recursos del Ministerio de Gobernación</t>
  </si>
  <si>
    <t>2 Bastiones</t>
  </si>
  <si>
    <t>Minis. Gobernación  Superavit 2019</t>
  </si>
  <si>
    <t>En este programa se incluyen los gastos para los proyectos incluidos en los  grupos: Edificio, Vías de Comunicación Terrestre y Otros Proyectos, Obras comunales financiadas con el impuesto al cemento y con lo correspondiente del IBI para obras en el distrito de Tucurrique; además se presupuestan los recursos de  Ley 8114  // 9329 para el Distrito de Tucurrique, así como los proyectos de inversión de los servicios. comunales.</t>
  </si>
  <si>
    <t xml:space="preserve">Construcción Aula Cen Cinai Sabanillas de Tucurrique  </t>
  </si>
  <si>
    <t>Edificio Municipal Tucurrique (Mantenimiento ) *IBI-Cem*</t>
  </si>
  <si>
    <t>1 Construcción</t>
  </si>
  <si>
    <t>70 mtrs</t>
  </si>
  <si>
    <t>APLICACIÓN CLASIFICACIÓN ECONÓMICA</t>
  </si>
  <si>
    <t>Corriente</t>
  </si>
  <si>
    <t>Capital</t>
  </si>
  <si>
    <t>Transacciones Financieras</t>
  </si>
  <si>
    <t>Administración General</t>
  </si>
  <si>
    <t>Servicios</t>
  </si>
  <si>
    <t>Remuneraciones</t>
  </si>
  <si>
    <t>Transferencias Corrientes</t>
  </si>
  <si>
    <t>Partida</t>
  </si>
  <si>
    <t>Bienes Duraderos</t>
  </si>
  <si>
    <t>Proyecto de Inversión Servicio Parques y Obras de Ornato</t>
  </si>
  <si>
    <t>Servicio de Cementerios</t>
  </si>
  <si>
    <t>Consejo Nacional  de Rehabilitación</t>
  </si>
  <si>
    <t>Calles Urbanas J V (040) Recarpeteo" (098) BPDC (804)</t>
  </si>
  <si>
    <t>Camino La Chancha JV (3-04-100) Ley 8114 // 9329</t>
  </si>
  <si>
    <t>Calles Urbanas La Victoria JV *Ley 8114 / 9329*</t>
  </si>
  <si>
    <t>111</t>
  </si>
  <si>
    <t>790</t>
  </si>
  <si>
    <t>Reconstrucción Paradas de Autobuses JV *Ley 8114 /9329 (790)</t>
  </si>
  <si>
    <t>Reconstrucción Acera JV Frente Municipalidad</t>
  </si>
  <si>
    <t>Renovación Urbana *Letras Acceso Pejibaye*</t>
  </si>
  <si>
    <t>Renovación Urbana *Letras Acceso Juan Viñas*</t>
  </si>
  <si>
    <t>Muro Contención Cementerio Pejibaye</t>
  </si>
  <si>
    <t>1.4.1.2.02.00.0.0.000</t>
  </si>
  <si>
    <t xml:space="preserve">Aporte del Consejo Nacional de la Política Pública de la Persona 
Joven (CPJ)
</t>
  </si>
  <si>
    <t xml:space="preserve"> Según oficio CPJ-DE-OF-035-0-2021 del 02 de febrero 2021</t>
  </si>
  <si>
    <t xml:space="preserve">Aporte del Consejo Nacional de la Política Pública de la Persona Joven (CPJ) </t>
  </si>
  <si>
    <t>Servicios Complementarios y Sociales "Persona Joven"</t>
  </si>
  <si>
    <t>Materiales y suministros</t>
  </si>
  <si>
    <t>Transferencias corrientes a Entidades Privadas sin fines de Lucro</t>
  </si>
  <si>
    <t>6.04.00</t>
  </si>
  <si>
    <t>Transferencias corrientes a asociaciones "Cruz Roja Tucurriue"</t>
  </si>
  <si>
    <t>Servicio atención de Emergencias Cantonales</t>
  </si>
  <si>
    <t>Constr Puente Calles Urbanas Las Vueltas Tuc (3-04-063) "Ley 9329"</t>
  </si>
  <si>
    <t>941</t>
  </si>
  <si>
    <t>946</t>
  </si>
  <si>
    <t>Cen-Ciani Sabanillas Tuc. (Rampa y Serv Sanitarios) *IBI-Cem*</t>
  </si>
  <si>
    <t>Salón Comunal El Dúan (Construcción)  *IBI-Cem*</t>
  </si>
  <si>
    <t>Escuelas Las Vueltas y El Congo (Plays Ground)</t>
  </si>
  <si>
    <t>Mantenimiento Tres Paradas de Buses Tuc Centro</t>
  </si>
  <si>
    <t>Construcción Dos Paradas de Buses Tuc Centro</t>
  </si>
  <si>
    <t>Reconstrucción Cordón y Caño Norte Escuela Nueva Tuc</t>
  </si>
  <si>
    <t>Construcción de Letras en San Miguel Tuc</t>
  </si>
  <si>
    <t>Acera Costado Este Colegio Tucurrique</t>
  </si>
  <si>
    <t>Acera Las Vueltas Ruta 225 *Puente Peatonal*</t>
  </si>
  <si>
    <t>Acera, Baranda, Pasa Manos Cruz de Misión Tuc.</t>
  </si>
  <si>
    <t>Aceras Casa Hannia Retana Cales Urbanas Tucurrique</t>
  </si>
  <si>
    <t>932</t>
  </si>
  <si>
    <t>933</t>
  </si>
  <si>
    <t>934</t>
  </si>
  <si>
    <t>935</t>
  </si>
  <si>
    <t>937</t>
  </si>
  <si>
    <t>Planché Multiusos Frente Iglesia Católica Tuc</t>
  </si>
  <si>
    <t>Construcción Dos Paradas de Buses Tucurrique  Centro</t>
  </si>
  <si>
    <t>Mantenimiento Tres Paradas de Buses Tucurique Centro</t>
  </si>
  <si>
    <t>Reconstrucción Cordón y Caño Norte Escuela Nueva Tucurrique</t>
  </si>
  <si>
    <t>Construcción de Letras en San Miguel Tucurrique</t>
  </si>
  <si>
    <t>Planché Muliusos Frente Iglesia Católica Tucurrique</t>
  </si>
  <si>
    <t>Acera, Baranda, Pasa Manos Cruz de Misión Tucurrique</t>
  </si>
  <si>
    <t>938</t>
  </si>
  <si>
    <t>939</t>
  </si>
  <si>
    <t>Proyecto de Inversión Servicio Rec. Bas Tuc.2021</t>
  </si>
  <si>
    <t>Proyecto de Inversión Servicio Aseo de Vías Tuc. 2021</t>
  </si>
  <si>
    <t>REMUNERACIONES: JIMENEZ</t>
  </si>
  <si>
    <t>Se incluye el rubro de jornales ocasiones para complementar la atención y seguridad de los contribuyentes en el contexto de la pandemia de la COVID-19</t>
  </si>
  <si>
    <t>Servicios Especiales: Contratación de profesores para realizar una preparación de estudiantes de la zona para ingresar al Tecnológico, UCR, UNA en el examen de admisión, Viáticos y Transporte: cubrir la necesidad de los funcionario municipales y regidores en sus distintas actividades y desempeño</t>
  </si>
  <si>
    <t>REMUNERACIONES: TUCURRIQUE</t>
  </si>
  <si>
    <t>Se incluye contenido para alquiler de maquinaria, para complementar actividades del año 2021</t>
  </si>
  <si>
    <t xml:space="preserve">Se incluye contenido para cubrir los eventos del  52 aniversario del Concejo Municipal de Tucurrique para la realización de varias actividades culturales y las atinentes a la celebración del renglón presupuestario Actividades Protocolarios y Sociales, </t>
  </si>
  <si>
    <t>TRANSFERENCIAS:  JIMÉNEZ (Recursos del superávit del año 2020)</t>
  </si>
  <si>
    <t>TRANSFERENCIAS: TUCURRIQUE (Recursos del superávit 2020)</t>
  </si>
  <si>
    <t>Aporte de Ley atinente a las Transferencias d, CONAGEBIO. Ministerio de Haciencda ONT, Juntas de Educación, Junta del Registrio Nacional, Fondo de Parques Nacionales.  En trasferencias a Asociaciones se da el aporte a la Cruz Roja para cubrir los gastos atinentes a Salarios</t>
  </si>
  <si>
    <t>En este programa se incluyen los gastos por jornales ocasionales, incentivos,  pago de servicios no personales, materiales y suministros del año 2021, de los servicios comunales, Aseo de Vías y Sitios Públicos, Servicio de Recolección de Basura, Mantenimiento de Parques y Zonas Verdes, Acueducto, Hidrantes, Cementerio, Depósito y Tratamiento de Desechos Sólidos, Educativos y Culturales Protección del Medio Ambiente y Atención de Emergencias Comunales;</t>
  </si>
  <si>
    <t>Se incluye contenido económico para reforzar el rubro de rubro de jornales ocasionales tiempo extraordinario  de los servicios comunales, para la continua prestación del servicio; las cargas sociales fueron incluidas en el presupuesto ordinario del año 2021.</t>
  </si>
  <si>
    <t>Para el pago de gastos relacionados con servicios de alquiler de maquinaria y equipo y servicios de transporte y viáticos dentro del país;  también servicios de información, de capacitación, servicios básicos, de mantenimiento y reparación para la prestación de los servicios, entre ellos Servicio Comunal 25 "Protección del Medio Ambiente"; y Servicios Complementarios y Sociales "Persona Joven" para realizar activades en el Cantón con recursos del superávit específico del año 2020.</t>
  </si>
  <si>
    <t>En el Servicio de Aseo de Vías se incluye contenido económico para reforzar los renglones para el  pago de  póliza laboral, viáticos y transporte dentro del país. En el servicio de Basura se incluye contenido para cubrirr el incremento del 35% en los costos operativos de la recolección, acarreo y depósito de desechos sólidos y  no tradicionales por el cierre del Depósito Los Pinos en Paraíso y su traslado hasta Aserri por parte de la Municipalidad de Paraíso que es la encargada de brindarnos el servicio, acarreo y depósito de residuos sólidos del Distrito de Tucurrique, En Atención a Emergencias Cantonales se refuerza el renglón de Alquiler de Maquinaria para la actuación inmediata en los mismos.</t>
  </si>
  <si>
    <t>MATERIALES:  JIMÉNEZ</t>
  </si>
  <si>
    <t>Se prespuestan materiales para la construcción y mantenimiento, tintas, pinturas y diluyentes, repuestos y accesorios, también otros materiales y suministros diversos, textiles y vestuario, para complementar la prestación de los servicios comunales. Con recursos  del superávit del año 2020.</t>
  </si>
  <si>
    <t xml:space="preserve">En el Servicio de Aseo de Vías y Sitios Públicos se incluye contenido económico para reforzar los renglones para la compra de herramientas a peones municipales,  la compra de bolsas plásticas para la recolección de residuos sólidos en el Distrito.  En el Servicio de Recolección de Basura se está presupuestando para la compra de productos químicos,  compra de bolsas para la recolección de desechos en el Distrito y para la protección del medio ambiente se estará realizando la compra de bolsas plásticas  </t>
  </si>
  <si>
    <t>BIENES DURADEROS:   JIMÉNEZ</t>
  </si>
  <si>
    <t>Se presupuesta la compra de euipo de cómputo en Servicios Complemetarios y Sociales, para el Comité de la Persona Joven, con recursos de Superávit 2020.</t>
  </si>
  <si>
    <t>En  el servicio de Recolección de Basura se programa la adquisición de una máquina prensa para plástico, y la compra o adquisición de composteras para su objetivo, relacionado al proceso de reciclaje que lleva acabo este Concejo de Distrito,</t>
  </si>
  <si>
    <t>BIENES DURADEROS:   TUCURRIQUE</t>
  </si>
  <si>
    <t>Fodesaf Superávit 2020</t>
  </si>
  <si>
    <t>En este programa se incluyen los gastos para los proyectos incluidos en los  grupos: Vías de Comunicación Terrestre y Otros Proyectos, proyectos Y obras comunales financiadas con el impuesto al cemento y con lo correspondiente del IBI para obras en los distritos de Juan Viñas y Pejibaye; además se presupuestan los recursos de  Ley 8114  // 9329 para los Distritos de Juan Viñas y Pejibaye, así mismo se presupuesta proyecto vial en el distrito de Tucurrique "Puente Río Pisirí" con recursos aportados por el Ministerio de Gobernación.</t>
  </si>
  <si>
    <t>CAMINO LA CHANCHA (3-04-100)</t>
  </si>
  <si>
    <t>CALLES URBANAS LA VICTORIA (3-04-111)</t>
  </si>
  <si>
    <t>RECONSTRUCCIÓN PARADAS AUTOBUSES JUAN VIÑAS (I ETAPA)</t>
  </si>
  <si>
    <t xml:space="preserve">COMPRA DE MAQUINARIA </t>
  </si>
  <si>
    <t>Recarpeteo Calles Urbanas Juan Viñas Centro</t>
  </si>
  <si>
    <t>Colocación de una carpeta asfáltica y construcción de sistemas de drenaje sector Antiguo CP-Camino La Chancha</t>
  </si>
  <si>
    <t>Mejora en los sistema de drenaje en puntos específicos de los Cuadrantes Urbanos La Victoria de Juan Viñas</t>
  </si>
  <si>
    <t>I Etapa del proceso de reconstrucción de paradas de autobuses en el distrito de Juan Viñas. Sector Oeste del Distrito.</t>
  </si>
  <si>
    <t xml:space="preserve">Compromisos adquiridos para el pago de intereses por la compra de maquinaria municipal </t>
  </si>
  <si>
    <t>85 m</t>
  </si>
  <si>
    <t>750 m</t>
  </si>
  <si>
    <t>10 un</t>
  </si>
  <si>
    <t>Fondo Préstamos con BPDC OP 024-76-0522604 "Proyectos de Gestión Vial"</t>
  </si>
  <si>
    <t>Superávit 2020 Ley 8114</t>
  </si>
  <si>
    <t>LEY 8114 y 9329, Préstamo compra maquinaria IFAM</t>
  </si>
  <si>
    <t>RENOVACIÓN URBANA: LETRAS ACCESO JUAN VIÑAS</t>
  </si>
  <si>
    <t>RECONSTRUCCIÓN ACERA JUAN VIÑAS FRENTE MUNICIPALIDAD</t>
  </si>
  <si>
    <t>RENOVACIÓN URBANA: LETRAS ACCESO PEJIBAYE</t>
  </si>
  <si>
    <t>MURO CONTECCIÓN CEMENTERIO PEJIBAYE</t>
  </si>
  <si>
    <t>Construcción de letras en acceso a Juan Viñas y mejoras espacio urbano Cruce El Desvío</t>
  </si>
  <si>
    <t>Reconstrucción acera frente instalaciones Municipalidad de Jiménez hasta Supermercado Juan Viñas</t>
  </si>
  <si>
    <t xml:space="preserve">Construcción de letras en acceso a Pejibaye y mejoras espacio urbano Entrada Boulevard </t>
  </si>
  <si>
    <t>Construcción muro de contención Cementerio Pejibaye</t>
  </si>
  <si>
    <t>Instalación de tubería en calle Los Pereira en La Victoria de Juan Viñas, para mejorar el suministro de agua potable a los
vecinos de esa localidad así como poder instalar posteriormente hidrómetros en
este sector.</t>
  </si>
  <si>
    <t>Servicios de ingeniería para el diseño de mantenimiento y mejoras estructurales a pasos de tubería de Juan Viñas.</t>
  </si>
  <si>
    <t>Compra de hidrantes multivalvulares para seguir ampliando la red de hidrantes.</t>
  </si>
  <si>
    <t>30m2</t>
  </si>
  <si>
    <t>80m</t>
  </si>
  <si>
    <t>30 m2</t>
  </si>
  <si>
    <t>10m</t>
  </si>
  <si>
    <t>186 mtrs</t>
  </si>
  <si>
    <t>1 diseño</t>
  </si>
  <si>
    <t>BIENES INMUEBLES E IMPUESTO AL CEMENTO</t>
  </si>
  <si>
    <t>SERVCIO DE ACUEDUCTO</t>
  </si>
  <si>
    <t>INFRAESTRUCTURA</t>
  </si>
  <si>
    <t xml:space="preserve">Construcción Servicios Sanitario y Rampa Cencinai Sabanillas de Tucurrique  </t>
  </si>
  <si>
    <t xml:space="preserve">Mantenimiento  Edificio Municipal  de Tucurrique (IBI-Imp,Cem) compra de Central Telefónica, computador y reloj marcador. </t>
  </si>
  <si>
    <t>Construcción Salón Comunal El Duan (IBI-Imp.Cem.)</t>
  </si>
  <si>
    <t>Mantenimiento Play Ground Escuelas Las Vueltas y El Congo</t>
  </si>
  <si>
    <t>IBI  E Imp.al Cemento</t>
  </si>
  <si>
    <t>Construcciòn Puente Calles Urbanas Las Vueltas Cod.3-04-063  (Patas Negras)</t>
  </si>
  <si>
    <t xml:space="preserve">  Limpieza y conformación para Asfaltado Camino San Miguel MOPT-BID 3-04-0 30     (Ley 9329)</t>
  </si>
  <si>
    <t>Colocación de base, asfalto y cunetas Camino Pisirì  3-04-027   (Ley 9329)</t>
  </si>
  <si>
    <t>Bacheo menor Camino La Flora  3-04-015   (Ley 9329)</t>
  </si>
  <si>
    <t>Construcción 2 cabezales, 1 paso de alcantarilla camino  Cacao  3-04-015  (Ley 9329)</t>
  </si>
  <si>
    <t>Construciòn 6 cabezales y 3 Pasos de alcantarilla calle Las Malvinas  3-04-013  (Ley 9329)</t>
  </si>
  <si>
    <t>Paso de Alcantarillas, Cabezales y Bacheos Calles Urb. Tucurrique Centro  3-04-041     (Ley 9329)</t>
  </si>
  <si>
    <t>Compra de sistema informático en catastro para el buen desempeño y funcionamiento de la UTGV, en la atienente a sus funciones.</t>
  </si>
  <si>
    <t xml:space="preserve"> Paso de Alcantarillas, Cabezales y Bacheos Calles Urb. Tucurrique Centro  3-04-041     (Ley 9329)</t>
  </si>
  <si>
    <t xml:space="preserve"> Limpieza y conformación para Asfaltado Camino San Miguel MOPT-BID 3-04-0 30     (Ley 9329)</t>
  </si>
  <si>
    <t>18 mts</t>
  </si>
  <si>
    <t>5,000 mtrs</t>
  </si>
  <si>
    <t>1,800 mtrs lineales</t>
  </si>
  <si>
    <t>2200 mtrs lineales</t>
  </si>
  <si>
    <t>1,000 mtrs lineales</t>
  </si>
  <si>
    <t>Ley  8114 y 9329 Superávit 2020</t>
  </si>
  <si>
    <t>Construcción de dos Paradas de Buses Tucurrique Centro (IBI-Imp.Cem.)</t>
  </si>
  <si>
    <t>Mantenimiento tres Paradas de Buses Tucurrique Centro  (IBI-Imp.Cem.)</t>
  </si>
  <si>
    <t>Reconstrucción Cordón de Caño costado nortes Escuela nueva Tucurrique  (IBI-Imp.Cem.)</t>
  </si>
  <si>
    <t>Pintado General Planche Multiusos calles frente Iglesia Católica  (IBI-Imp.Cem.)</t>
  </si>
  <si>
    <t>Construcción de Letras en San Miguel  (IBI-Imp.Cem.)</t>
  </si>
  <si>
    <t>Construcción Acera Costado Este del Colegio Calles Urbanas Tucurrique     (IBI-Imp,Cem)</t>
  </si>
  <si>
    <t>Reconstrucción Acera Las Vueltas s/ ruta 225 Puente Peatonal (IBI-Imp.Cem)</t>
  </si>
  <si>
    <t>Mantenimiento General Baranda, Pasamanos, Acera Cruz de Misión  Tucurrique (IBI-Imp.Cem)</t>
  </si>
  <si>
    <t>Reconstrucción Acera Casa Hannia Retana 70 mtr Calles Urbanas Tucurrique     (IBI-Imp,Cem)</t>
  </si>
  <si>
    <t>Pintado de Postes en Vía Pública Tucurrique Centro   (Aseo de Vías y Sitios Públicos)</t>
  </si>
  <si>
    <t>Construcción de 2 Mini Acopios Tucurrique  (Recolección Basura)</t>
  </si>
  <si>
    <t>80 mtrs</t>
  </si>
  <si>
    <t>Siguiendo las proyecciones y disposiciones del plan quinquenal municipal se incorpora contenido económico en alquiler de maquinaria y Vías de comunicación terrestre para la ejecución y elaboración de los proyectos del programa III.</t>
  </si>
  <si>
    <t>Se incluye el contenido para el pago de diferentes servicios necesarios para desarrollar proyectos del programa III, tales como servicios de ingeniería, de mantenimiento y reparación de vías de comunicación , otras obras y maquinaria y equipo.</t>
  </si>
  <si>
    <t>Se presupuesta para la compra de  pinturas y diluyentes, materiales de uso en la construcción para utilizar en proyectos del Concejo Municipal y la Junta Vial Distrital,  en proyectos comunales</t>
  </si>
  <si>
    <t>Adquisición de maquinaria y equipo diverso, Viás de comunicación y en otras construcciones adiciones y mejoras para realizar trabajos en proyectos por la modalidad de mano de obra y materiales incluídos, tanto en vías de comunicación (construcción y mejoras en aceras y asfaltados), así como en edificios públicos y espacios de recreación y entretenimiento.</t>
  </si>
  <si>
    <t xml:space="preserve"> Construcción de Sanitario y rampa en Cen  Cinai Sabanillas,Construcción Salón Comunal El Duán, Mantenimiento de Plays en las Vueltas y El Congo.En Edificio Municipal se da la adquisición de un reloj marcador, compra de central telefónica y computador.   Ejecución de los proyectos atinentes al programa III.   Compra de sistema informático para catastro (caminos, propiedades etc.)</t>
  </si>
  <si>
    <t>Yo  Trentino Mazza Corrales, Contador Municipal hago constar que los datos suministrados anteriormente corresponden a las aplicaciones dadas por la Municipalidad de Jiménez, a la totalidad de los recursos con origen específico  y libres incorporados en el  Presupuesto Extra-Ordinario  N° 1 del periodo  2021</t>
  </si>
  <si>
    <t>Servicio Depósito y Tratamiento de Basura</t>
  </si>
  <si>
    <t xml:space="preserve">PRESUPUESTO EXTRA-ORDINARIO 1-2021  *CONSOLIDADO AJUSTADO OFICIO CGR 06775 </t>
  </si>
  <si>
    <t>CALLES URBANAS JUAN VIÑAS (3-04-040) Recarpeteo PRESTAMO BPDC</t>
  </si>
  <si>
    <t>Recursos del Superávit Libre producto de la liquidación presupuestaria del año 2020, Ajuste N°1. Sesión Ordinaria N° 47, Acuerdo N° 1, Artículo VII,  del 22 de marzo 2021.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</si>
</sst>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
    <numFmt numFmtId="183" formatCode="_-* #,##0.00\ _P_t_s_-;\-* #,##0.00\ _P_t_s_-;_-* &quot;-&quot;??\ _P_t_s_-;_-@_-"/>
    <numFmt numFmtId="184" formatCode="00000"/>
    <numFmt numFmtId="185" formatCode="#,##0.000"/>
    <numFmt numFmtId="186" formatCode="#,##0.0000_);\(#,##0.0000\)"/>
    <numFmt numFmtId="187" formatCode="dd/mm/yyyy;@"/>
    <numFmt numFmtId="188" formatCode="0.000"/>
    <numFmt numFmtId="189" formatCode="0.000%"/>
    <numFmt numFmtId="190" formatCode="dd\-mm\-yy;@"/>
    <numFmt numFmtId="191" formatCode="[$-F800]dddd\,\ mmmm\ dd\,\ yyyy"/>
    <numFmt numFmtId="192" formatCode="0.00000%"/>
    <numFmt numFmtId="193" formatCode="0.000000%"/>
    <numFmt numFmtId="194" formatCode="0.0000000%"/>
    <numFmt numFmtId="195" formatCode="0.00000000%"/>
    <numFmt numFmtId="196" formatCode="0.000000000%"/>
    <numFmt numFmtId="197" formatCode="[$-1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 numFmtId="203" formatCode="[$-140A]hh:mm:ss\ AM/PM"/>
    <numFmt numFmtId="204" formatCode="[$-C0A]dd\-mmm\-yy;@"/>
    <numFmt numFmtId="205" formatCode="#,##0.00_ ;[Red]\-#,##0.00\ "/>
    <numFmt numFmtId="206" formatCode="[$-80A]dddd\,\ d&quot; de &quot;mmmm&quot; de &quot;yyyy"/>
    <numFmt numFmtId="207" formatCode="[$-80A]hh:mm:ss\ AM/PM"/>
    <numFmt numFmtId="208" formatCode="_-[$₡-140A]* #,##0.00_ ;_-[$₡-140A]* \-#,##0.00\ ;_-[$₡-140A]* &quot;-&quot;??_ ;_-@_ "/>
    <numFmt numFmtId="209" formatCode="[$-140A]dddd\,\ d\ &quot;de&quot;\ mmmm\ &quot;de&quot;\ yyyy"/>
  </numFmts>
  <fonts count="79">
    <font>
      <sz val="10"/>
      <name val="Arial"/>
      <family val="0"/>
    </font>
    <font>
      <b/>
      <sz val="10"/>
      <name val="Arial"/>
      <family val="2"/>
    </font>
    <font>
      <b/>
      <sz val="11"/>
      <name val="Arial"/>
      <family val="2"/>
    </font>
    <font>
      <i/>
      <sz val="9"/>
      <name val="Arial"/>
      <family val="2"/>
    </font>
    <font>
      <b/>
      <sz val="9"/>
      <name val="Arial"/>
      <family val="2"/>
    </font>
    <font>
      <b/>
      <sz val="12"/>
      <name val="Arial"/>
      <family val="2"/>
    </font>
    <font>
      <b/>
      <sz val="8"/>
      <name val="Arial"/>
      <family val="2"/>
    </font>
    <font>
      <sz val="11"/>
      <name val="Arial"/>
      <family val="2"/>
    </font>
    <font>
      <sz val="12"/>
      <name val="Arial"/>
      <family val="2"/>
    </font>
    <font>
      <sz val="9"/>
      <name val="Arial"/>
      <family val="2"/>
    </font>
    <font>
      <b/>
      <u val="single"/>
      <sz val="9"/>
      <name val="Arial"/>
      <family val="2"/>
    </font>
    <font>
      <sz val="8"/>
      <name val="Tahoma"/>
      <family val="2"/>
    </font>
    <font>
      <b/>
      <sz val="8"/>
      <name val="Tahoma"/>
      <family val="2"/>
    </font>
    <font>
      <sz val="8"/>
      <name val="Arial"/>
      <family val="2"/>
    </font>
    <font>
      <b/>
      <sz val="14"/>
      <name val="Arial"/>
      <family val="2"/>
    </font>
    <font>
      <sz val="14"/>
      <name val="Arial"/>
      <family val="2"/>
    </font>
    <font>
      <b/>
      <u val="single"/>
      <sz val="11"/>
      <name val="Arial"/>
      <family val="2"/>
    </font>
    <font>
      <u val="single"/>
      <sz val="11"/>
      <name val="Arial"/>
      <family val="2"/>
    </font>
    <font>
      <sz val="26"/>
      <name val="Arial"/>
      <family val="2"/>
    </font>
    <font>
      <u val="single"/>
      <sz val="22"/>
      <name val="Arial"/>
      <family val="2"/>
    </font>
    <font>
      <u val="single"/>
      <sz val="22"/>
      <color indexed="8"/>
      <name val="Calibri"/>
      <family val="2"/>
    </font>
    <font>
      <b/>
      <u val="single"/>
      <sz val="12"/>
      <name val="Arial"/>
      <family val="2"/>
    </font>
    <font>
      <i/>
      <sz val="11"/>
      <name val="Arial"/>
      <family val="2"/>
    </font>
    <font>
      <b/>
      <i/>
      <sz val="11"/>
      <name val="Arial"/>
      <family val="2"/>
    </font>
    <font>
      <b/>
      <u val="single"/>
      <sz val="22"/>
      <name val="Arial"/>
      <family val="2"/>
    </font>
    <font>
      <sz val="14"/>
      <color indexed="8"/>
      <name val="Calibri"/>
      <family val="2"/>
    </font>
    <font>
      <b/>
      <i/>
      <u val="single"/>
      <sz val="12"/>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sz val="9"/>
      <color indexed="10"/>
      <name val="Arial"/>
      <family val="2"/>
    </font>
    <font>
      <sz val="10"/>
      <color indexed="9"/>
      <name val="Arial"/>
      <family val="2"/>
    </font>
    <font>
      <sz val="8"/>
      <color indexed="9"/>
      <name val="Arial"/>
      <family val="2"/>
    </font>
    <font>
      <b/>
      <sz val="9"/>
      <color indexed="8"/>
      <name val="Arial"/>
      <family val="2"/>
    </font>
    <font>
      <sz val="8"/>
      <name val="Segoe UI"/>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Arial"/>
      <family val="2"/>
    </font>
    <font>
      <sz val="9"/>
      <color rgb="FFFF0000"/>
      <name val="Arial"/>
      <family val="2"/>
    </font>
    <font>
      <sz val="10"/>
      <color theme="0"/>
      <name val="Arial"/>
      <family val="2"/>
    </font>
    <font>
      <sz val="8"/>
      <color theme="0"/>
      <name val="Arial"/>
      <family val="2"/>
    </font>
    <font>
      <b/>
      <sz val="9"/>
      <color theme="1"/>
      <name val="Arial"/>
      <family val="2"/>
    </font>
    <font>
      <sz val="9"/>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theme="2" tint="-0.24997000396251678"/>
        <bgColor indexed="64"/>
      </patternFill>
    </fill>
    <fill>
      <patternFill patternType="solid">
        <fgColor rgb="FF99CCFF"/>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dashDotDot"/>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thin"/>
      <bottom style="thin"/>
    </border>
    <border>
      <left>
        <color indexed="63"/>
      </left>
      <right style="medium"/>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665">
    <xf numFmtId="0" fontId="0" fillId="0" borderId="0" xfId="0" applyAlignment="1">
      <alignment/>
    </xf>
    <xf numFmtId="0" fontId="0" fillId="0" borderId="0" xfId="0" applyFont="1" applyAlignment="1">
      <alignment horizontal="center"/>
    </xf>
    <xf numFmtId="0" fontId="0" fillId="0" borderId="10" xfId="0" applyFont="1" applyBorder="1" applyAlignment="1">
      <alignment/>
    </xf>
    <xf numFmtId="49" fontId="1" fillId="0" borderId="0" xfId="0" applyNumberFormat="1" applyFont="1" applyAlignment="1">
      <alignment/>
    </xf>
    <xf numFmtId="49" fontId="0" fillId="0" borderId="0" xfId="0" applyNumberFormat="1" applyAlignment="1">
      <alignment/>
    </xf>
    <xf numFmtId="4" fontId="0" fillId="0" borderId="0" xfId="0" applyNumberFormat="1" applyAlignment="1">
      <alignment/>
    </xf>
    <xf numFmtId="4" fontId="1" fillId="0" borderId="11" xfId="0" applyNumberFormat="1" applyFont="1" applyBorder="1" applyAlignment="1">
      <alignment/>
    </xf>
    <xf numFmtId="49" fontId="6" fillId="0" borderId="11" xfId="0" applyNumberFormat="1" applyFont="1" applyBorder="1" applyAlignment="1">
      <alignment horizontal="center" vertical="center"/>
    </xf>
    <xf numFmtId="0" fontId="0" fillId="0" borderId="0" xfId="0" applyFont="1" applyAlignment="1">
      <alignment/>
    </xf>
    <xf numFmtId="4" fontId="0" fillId="0" borderId="0" xfId="0" applyNumberFormat="1" applyFont="1" applyAlignment="1">
      <alignment/>
    </xf>
    <xf numFmtId="10" fontId="0" fillId="0" borderId="0" xfId="0" applyNumberFormat="1" applyFont="1" applyAlignment="1">
      <alignment/>
    </xf>
    <xf numFmtId="0" fontId="0" fillId="0" borderId="11" xfId="0" applyFont="1" applyBorder="1" applyAlignment="1">
      <alignment horizontal="center"/>
    </xf>
    <xf numFmtId="10" fontId="1" fillId="0" borderId="11" xfId="0" applyNumberFormat="1" applyFont="1" applyBorder="1" applyAlignment="1">
      <alignment/>
    </xf>
    <xf numFmtId="0" fontId="0" fillId="0" borderId="12" xfId="0" applyFont="1" applyBorder="1" applyAlignment="1">
      <alignment horizontal="center"/>
    </xf>
    <xf numFmtId="0" fontId="0" fillId="0" borderId="12" xfId="0" applyFont="1" applyBorder="1" applyAlignment="1">
      <alignment/>
    </xf>
    <xf numFmtId="4" fontId="0" fillId="0" borderId="12" xfId="0" applyNumberFormat="1" applyFont="1" applyBorder="1" applyAlignment="1">
      <alignment/>
    </xf>
    <xf numFmtId="10" fontId="0" fillId="0" borderId="12" xfId="0" applyNumberFormat="1" applyFont="1" applyBorder="1" applyAlignment="1">
      <alignment/>
    </xf>
    <xf numFmtId="0" fontId="0" fillId="0" borderId="13" xfId="0" applyFont="1" applyBorder="1" applyAlignment="1">
      <alignment horizontal="center"/>
    </xf>
    <xf numFmtId="0" fontId="1" fillId="0" borderId="13" xfId="0" applyFont="1" applyBorder="1" applyAlignment="1">
      <alignment/>
    </xf>
    <xf numFmtId="4" fontId="1" fillId="0" borderId="13" xfId="0" applyNumberFormat="1" applyFont="1" applyBorder="1" applyAlignment="1">
      <alignment/>
    </xf>
    <xf numFmtId="10" fontId="1" fillId="0" borderId="13" xfId="0" applyNumberFormat="1" applyFont="1" applyBorder="1" applyAlignment="1">
      <alignment/>
    </xf>
    <xf numFmtId="0" fontId="0" fillId="0" borderId="10" xfId="0" applyFont="1" applyBorder="1" applyAlignment="1">
      <alignment horizontal="center"/>
    </xf>
    <xf numFmtId="4" fontId="1" fillId="0" borderId="10" xfId="0" applyNumberFormat="1" applyFont="1" applyBorder="1" applyAlignment="1">
      <alignment/>
    </xf>
    <xf numFmtId="10" fontId="1" fillId="0" borderId="10" xfId="0" applyNumberFormat="1" applyFont="1" applyBorder="1" applyAlignment="1">
      <alignment/>
    </xf>
    <xf numFmtId="4" fontId="0" fillId="0" borderId="10" xfId="0" applyNumberFormat="1" applyFont="1" applyBorder="1" applyAlignment="1">
      <alignment/>
    </xf>
    <xf numFmtId="10" fontId="0" fillId="0" borderId="10" xfId="0" applyNumberFormat="1" applyFont="1" applyBorder="1" applyAlignment="1">
      <alignment/>
    </xf>
    <xf numFmtId="0" fontId="0" fillId="0" borderId="13" xfId="0" applyFont="1" applyBorder="1" applyAlignment="1">
      <alignment/>
    </xf>
    <xf numFmtId="4" fontId="0" fillId="0" borderId="13" xfId="0" applyNumberFormat="1" applyFont="1" applyBorder="1" applyAlignment="1">
      <alignment/>
    </xf>
    <xf numFmtId="10" fontId="0" fillId="0" borderId="13" xfId="0" applyNumberFormat="1"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Border="1" applyAlignment="1">
      <alignment/>
    </xf>
    <xf numFmtId="0" fontId="8" fillId="0" borderId="0" xfId="0" applyFont="1" applyAlignment="1">
      <alignment/>
    </xf>
    <xf numFmtId="4" fontId="0" fillId="0" borderId="0" xfId="0" applyNumberFormat="1" applyBorder="1" applyAlignment="1">
      <alignment horizontal="right"/>
    </xf>
    <xf numFmtId="4" fontId="9" fillId="0" borderId="0" xfId="0" applyNumberFormat="1" applyFont="1" applyAlignment="1">
      <alignment/>
    </xf>
    <xf numFmtId="4" fontId="9" fillId="0" borderId="0" xfId="0" applyNumberFormat="1" applyFont="1" applyBorder="1" applyAlignment="1">
      <alignment/>
    </xf>
    <xf numFmtId="0" fontId="9" fillId="0" borderId="0" xfId="0" applyFont="1" applyBorder="1" applyAlignment="1">
      <alignment/>
    </xf>
    <xf numFmtId="0" fontId="4" fillId="0" borderId="0" xfId="0" applyFont="1" applyAlignment="1">
      <alignment/>
    </xf>
    <xf numFmtId="0" fontId="9" fillId="0" borderId="0" xfId="0" applyFont="1" applyAlignment="1">
      <alignment/>
    </xf>
    <xf numFmtId="4" fontId="4" fillId="0" borderId="0" xfId="0" applyNumberFormat="1" applyFont="1" applyAlignment="1">
      <alignment/>
    </xf>
    <xf numFmtId="4" fontId="0" fillId="0" borderId="0" xfId="0" applyNumberFormat="1" applyBorder="1" applyAlignment="1">
      <alignment/>
    </xf>
    <xf numFmtId="10" fontId="0" fillId="0" borderId="0" xfId="58" applyNumberFormat="1"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5" xfId="0" applyNumberFormat="1" applyBorder="1" applyAlignment="1">
      <alignment/>
    </xf>
    <xf numFmtId="4" fontId="0" fillId="0" borderId="16" xfId="0" applyNumberFormat="1" applyBorder="1" applyAlignment="1">
      <alignment/>
    </xf>
    <xf numFmtId="4" fontId="0" fillId="0" borderId="14" xfId="0" applyNumberFormat="1" applyBorder="1" applyAlignment="1">
      <alignment/>
    </xf>
    <xf numFmtId="0" fontId="0" fillId="0" borderId="17" xfId="0" applyBorder="1" applyAlignment="1">
      <alignment/>
    </xf>
    <xf numFmtId="0" fontId="0" fillId="0" borderId="18" xfId="0" applyBorder="1" applyAlignment="1">
      <alignment/>
    </xf>
    <xf numFmtId="4" fontId="0" fillId="0" borderId="18" xfId="0" applyNumberFormat="1" applyBorder="1" applyAlignment="1">
      <alignment/>
    </xf>
    <xf numFmtId="0" fontId="0" fillId="0" borderId="19" xfId="0" applyBorder="1" applyAlignment="1">
      <alignment/>
    </xf>
    <xf numFmtId="4" fontId="0" fillId="0" borderId="20" xfId="0" applyNumberFormat="1" applyBorder="1" applyAlignment="1">
      <alignment/>
    </xf>
    <xf numFmtId="4" fontId="0" fillId="0" borderId="0" xfId="0" applyNumberFormat="1" applyFont="1" applyAlignment="1">
      <alignment horizontal="left"/>
    </xf>
    <xf numFmtId="0" fontId="0" fillId="0" borderId="0" xfId="0" applyFont="1" applyAlignment="1">
      <alignment horizontal="right"/>
    </xf>
    <xf numFmtId="0" fontId="9" fillId="0" borderId="0" xfId="0" applyFont="1" applyBorder="1" applyAlignment="1">
      <alignment horizontal="right"/>
    </xf>
    <xf numFmtId="0" fontId="9" fillId="0" borderId="0" xfId="0" applyFont="1" applyAlignment="1">
      <alignment horizontal="right"/>
    </xf>
    <xf numFmtId="0" fontId="0" fillId="0" borderId="21" xfId="0" applyBorder="1" applyAlignment="1">
      <alignment/>
    </xf>
    <xf numFmtId="4" fontId="0" fillId="0" borderId="18" xfId="0" applyNumberFormat="1" applyBorder="1" applyAlignment="1">
      <alignment horizontal="right"/>
    </xf>
    <xf numFmtId="4" fontId="0" fillId="0" borderId="22" xfId="0" applyNumberFormat="1" applyBorder="1" applyAlignment="1">
      <alignment horizontal="right"/>
    </xf>
    <xf numFmtId="4" fontId="0" fillId="0" borderId="20" xfId="0" applyNumberFormat="1" applyBorder="1" applyAlignment="1">
      <alignment horizontal="right"/>
    </xf>
    <xf numFmtId="4" fontId="0" fillId="0" borderId="10" xfId="0" applyNumberFormat="1" applyBorder="1" applyAlignment="1">
      <alignment horizontal="center"/>
    </xf>
    <xf numFmtId="4" fontId="0" fillId="0" borderId="21" xfId="0" applyNumberFormat="1" applyBorder="1" applyAlignment="1">
      <alignment horizontal="center"/>
    </xf>
    <xf numFmtId="4" fontId="0" fillId="0" borderId="23" xfId="0" applyNumberFormat="1" applyBorder="1" applyAlignment="1">
      <alignment horizontal="center"/>
    </xf>
    <xf numFmtId="4" fontId="0" fillId="0" borderId="24" xfId="0" applyNumberFormat="1" applyBorder="1" applyAlignment="1">
      <alignment horizontal="center"/>
    </xf>
    <xf numFmtId="4" fontId="0" fillId="0" borderId="0" xfId="0" applyNumberFormat="1" applyBorder="1" applyAlignment="1">
      <alignment/>
    </xf>
    <xf numFmtId="49" fontId="1" fillId="0" borderId="0" xfId="0" applyNumberFormat="1" applyFont="1" applyAlignment="1">
      <alignment wrapText="1"/>
    </xf>
    <xf numFmtId="49" fontId="0" fillId="0" borderId="0" xfId="0" applyNumberFormat="1" applyAlignment="1">
      <alignment wrapText="1"/>
    </xf>
    <xf numFmtId="49" fontId="1" fillId="0" borderId="25" xfId="0" applyNumberFormat="1" applyFont="1" applyBorder="1" applyAlignment="1">
      <alignment horizontal="center" vertical="center" wrapText="1"/>
    </xf>
    <xf numFmtId="4" fontId="9" fillId="0" borderId="0" xfId="0" applyNumberFormat="1" applyFont="1" applyFill="1" applyAlignment="1">
      <alignment/>
    </xf>
    <xf numFmtId="4" fontId="0" fillId="0" borderId="26" xfId="0" applyNumberFormat="1" applyFont="1" applyBorder="1" applyAlignment="1">
      <alignment vertical="top"/>
    </xf>
    <xf numFmtId="4" fontId="0" fillId="0" borderId="0" xfId="0" applyNumberFormat="1" applyAlignment="1">
      <alignment textRotation="180"/>
    </xf>
    <xf numFmtId="4" fontId="0" fillId="0" borderId="0" xfId="0" applyNumberFormat="1" applyAlignment="1">
      <alignment/>
    </xf>
    <xf numFmtId="4" fontId="0" fillId="0" borderId="12" xfId="0" applyNumberFormat="1" applyFont="1" applyBorder="1" applyAlignment="1">
      <alignment horizontal="center" vertical="center" wrapText="1"/>
    </xf>
    <xf numFmtId="4" fontId="0" fillId="0" borderId="27" xfId="0" applyNumberFormat="1" applyFont="1" applyBorder="1" applyAlignment="1">
      <alignment horizontal="center" vertical="center" wrapText="1"/>
    </xf>
    <xf numFmtId="4" fontId="0" fillId="0" borderId="28" xfId="0" applyNumberFormat="1" applyBorder="1" applyAlignment="1">
      <alignment horizontal="center"/>
    </xf>
    <xf numFmtId="4" fontId="0" fillId="0" borderId="29" xfId="0" applyNumberFormat="1" applyBorder="1" applyAlignment="1">
      <alignment horizontal="center"/>
    </xf>
    <xf numFmtId="0" fontId="0" fillId="0" borderId="20" xfId="0" applyBorder="1" applyAlignment="1">
      <alignment/>
    </xf>
    <xf numFmtId="0" fontId="0" fillId="0" borderId="30" xfId="0" applyBorder="1" applyAlignment="1">
      <alignment/>
    </xf>
    <xf numFmtId="10" fontId="0" fillId="0" borderId="14"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24" xfId="0" applyBorder="1" applyAlignment="1">
      <alignment/>
    </xf>
    <xf numFmtId="0" fontId="0" fillId="0" borderId="33" xfId="0" applyBorder="1" applyAlignment="1">
      <alignment/>
    </xf>
    <xf numFmtId="4" fontId="0" fillId="0" borderId="34" xfId="0" applyNumberFormat="1" applyBorder="1" applyAlignment="1">
      <alignment/>
    </xf>
    <xf numFmtId="0" fontId="0" fillId="0" borderId="35" xfId="0" applyBorder="1" applyAlignment="1">
      <alignment/>
    </xf>
    <xf numFmtId="4" fontId="0" fillId="0" borderId="36" xfId="0" applyNumberFormat="1" applyBorder="1" applyAlignment="1">
      <alignment/>
    </xf>
    <xf numFmtId="0" fontId="0" fillId="0" borderId="35" xfId="0" applyBorder="1" applyAlignment="1">
      <alignment horizontal="center"/>
    </xf>
    <xf numFmtId="4" fontId="1" fillId="0" borderId="36" xfId="0" applyNumberFormat="1" applyFont="1" applyBorder="1" applyAlignment="1">
      <alignment/>
    </xf>
    <xf numFmtId="0" fontId="0" fillId="0" borderId="37" xfId="0" applyBorder="1" applyAlignment="1">
      <alignment/>
    </xf>
    <xf numFmtId="4" fontId="1" fillId="0" borderId="38" xfId="0" applyNumberFormat="1" applyFont="1" applyBorder="1" applyAlignment="1">
      <alignment/>
    </xf>
    <xf numFmtId="0" fontId="1" fillId="0" borderId="39" xfId="0" applyFont="1" applyBorder="1" applyAlignment="1">
      <alignment/>
    </xf>
    <xf numFmtId="0" fontId="1" fillId="0" borderId="40" xfId="0" applyFont="1" applyBorder="1" applyAlignment="1">
      <alignment/>
    </xf>
    <xf numFmtId="4" fontId="1" fillId="0" borderId="40" xfId="0" applyNumberFormat="1" applyFont="1" applyBorder="1" applyAlignment="1">
      <alignment/>
    </xf>
    <xf numFmtId="4" fontId="1" fillId="0" borderId="41" xfId="0" applyNumberFormat="1" applyFont="1" applyBorder="1" applyAlignment="1">
      <alignment/>
    </xf>
    <xf numFmtId="49" fontId="0" fillId="0" borderId="42" xfId="0" applyNumberFormat="1" applyBorder="1" applyAlignment="1">
      <alignment/>
    </xf>
    <xf numFmtId="0" fontId="7" fillId="0" borderId="0" xfId="0" applyFont="1" applyBorder="1" applyAlignment="1">
      <alignment horizontal="left" vertical="center" wrapText="1"/>
    </xf>
    <xf numFmtId="0" fontId="20" fillId="0" borderId="0" xfId="0" applyFont="1" applyAlignment="1">
      <alignment/>
    </xf>
    <xf numFmtId="4" fontId="9" fillId="0" borderId="0" xfId="0" applyNumberFormat="1" applyFont="1" applyFill="1" applyBorder="1" applyAlignment="1">
      <alignment vertical="center"/>
    </xf>
    <xf numFmtId="4" fontId="4" fillId="0" borderId="0" xfId="0" applyNumberFormat="1" applyFont="1" applyFill="1" applyBorder="1" applyAlignment="1">
      <alignment vertical="center"/>
    </xf>
    <xf numFmtId="40" fontId="4" fillId="0" borderId="0" xfId="0" applyNumberFormat="1" applyFont="1" applyFill="1" applyBorder="1" applyAlignment="1">
      <alignment vertical="center"/>
    </xf>
    <xf numFmtId="4" fontId="9" fillId="0" borderId="30" xfId="0" applyNumberFormat="1" applyFont="1" applyFill="1" applyBorder="1" applyAlignment="1">
      <alignment vertical="center"/>
    </xf>
    <xf numFmtId="0" fontId="9" fillId="0" borderId="18" xfId="0" applyFont="1" applyFill="1" applyBorder="1" applyAlignment="1">
      <alignment vertical="center" wrapText="1"/>
    </xf>
    <xf numFmtId="0" fontId="9" fillId="0" borderId="0" xfId="0" applyFont="1" applyFill="1" applyBorder="1" applyAlignment="1">
      <alignment vertical="center" wrapText="1"/>
    </xf>
    <xf numFmtId="4" fontId="9" fillId="0" borderId="20" xfId="0" applyNumberFormat="1" applyFont="1" applyFill="1" applyBorder="1" applyAlignment="1">
      <alignment vertical="center"/>
    </xf>
    <xf numFmtId="0" fontId="0" fillId="0" borderId="0" xfId="0" applyAlignment="1">
      <alignment vertical="center"/>
    </xf>
    <xf numFmtId="4" fontId="9" fillId="0" borderId="0" xfId="0" applyNumberFormat="1" applyFont="1" applyFill="1" applyAlignment="1">
      <alignment vertical="center"/>
    </xf>
    <xf numFmtId="0" fontId="9" fillId="0" borderId="0" xfId="0" applyFont="1" applyAlignment="1">
      <alignment vertical="center"/>
    </xf>
    <xf numFmtId="49" fontId="0" fillId="0" borderId="0" xfId="0" applyNumberFormat="1" applyBorder="1" applyAlignment="1">
      <alignment vertical="center" wrapText="1"/>
    </xf>
    <xf numFmtId="4" fontId="0" fillId="0" borderId="0" xfId="0" applyNumberFormat="1" applyAlignment="1">
      <alignment vertical="center"/>
    </xf>
    <xf numFmtId="14" fontId="0" fillId="0" borderId="0" xfId="0" applyNumberFormat="1" applyFont="1" applyAlignment="1">
      <alignment horizontal="left"/>
    </xf>
    <xf numFmtId="4" fontId="0" fillId="0" borderId="42" xfId="0" applyNumberFormat="1" applyFill="1" applyBorder="1" applyAlignment="1">
      <alignment vertical="center"/>
    </xf>
    <xf numFmtId="0" fontId="0" fillId="0" borderId="0" xfId="0" applyFill="1" applyBorder="1" applyAlignment="1">
      <alignment vertical="center"/>
    </xf>
    <xf numFmtId="4" fontId="0" fillId="0" borderId="0" xfId="0" applyNumberFormat="1" applyFill="1" applyBorder="1" applyAlignment="1">
      <alignment vertical="center"/>
    </xf>
    <xf numFmtId="4" fontId="0" fillId="0" borderId="0" xfId="0" applyNumberFormat="1" applyFont="1" applyFill="1" applyBorder="1" applyAlignment="1">
      <alignment vertical="center"/>
    </xf>
    <xf numFmtId="0" fontId="8" fillId="0" borderId="0" xfId="0" applyFont="1" applyAlignment="1">
      <alignment horizontal="center" vertical="center"/>
    </xf>
    <xf numFmtId="4" fontId="9" fillId="0" borderId="0" xfId="0" applyNumberFormat="1" applyFont="1" applyFill="1" applyBorder="1" applyAlignment="1">
      <alignment horizontal="right" vertical="center"/>
    </xf>
    <xf numFmtId="40" fontId="4" fillId="0" borderId="0" xfId="0" applyNumberFormat="1" applyFont="1" applyFill="1" applyAlignment="1">
      <alignment vertical="center"/>
    </xf>
    <xf numFmtId="0" fontId="0" fillId="0" borderId="0" xfId="0" applyFont="1" applyFill="1" applyAlignment="1">
      <alignment vertical="center"/>
    </xf>
    <xf numFmtId="0" fontId="1" fillId="0" borderId="11" xfId="0" applyFont="1" applyFill="1" applyBorder="1" applyAlignment="1">
      <alignment horizontal="center" vertical="center" wrapText="1"/>
    </xf>
    <xf numFmtId="0" fontId="9" fillId="0" borderId="0" xfId="0" applyFont="1" applyFill="1" applyBorder="1" applyAlignment="1">
      <alignment horizontal="center" vertical="center"/>
    </xf>
    <xf numFmtId="191" fontId="25" fillId="0" borderId="0" xfId="0" applyNumberFormat="1" applyFont="1" applyAlignment="1">
      <alignment/>
    </xf>
    <xf numFmtId="0" fontId="5" fillId="0" borderId="0" xfId="0" applyFont="1" applyFill="1" applyBorder="1" applyAlignment="1">
      <alignment horizontal="center" vertical="center"/>
    </xf>
    <xf numFmtId="4" fontId="4" fillId="0" borderId="0" xfId="0" applyNumberFormat="1" applyFont="1" applyFill="1" applyBorder="1" applyAlignment="1">
      <alignment horizontal="right" vertical="center"/>
    </xf>
    <xf numFmtId="4" fontId="4" fillId="0" borderId="0" xfId="0" applyNumberFormat="1" applyFont="1" applyFill="1" applyAlignment="1">
      <alignment vertical="center"/>
    </xf>
    <xf numFmtId="10" fontId="9" fillId="0" borderId="0" xfId="58" applyNumberFormat="1" applyFont="1" applyFill="1" applyBorder="1" applyAlignment="1">
      <alignment vertical="center"/>
    </xf>
    <xf numFmtId="4" fontId="73" fillId="0" borderId="0" xfId="0" applyNumberFormat="1" applyFont="1" applyFill="1" applyAlignment="1">
      <alignment vertical="center"/>
    </xf>
    <xf numFmtId="0" fontId="9" fillId="0" borderId="17"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vertical="center"/>
    </xf>
    <xf numFmtId="0" fontId="9" fillId="0" borderId="43" xfId="0" applyFont="1" applyFill="1" applyBorder="1" applyAlignment="1">
      <alignment vertical="center"/>
    </xf>
    <xf numFmtId="0" fontId="4" fillId="0" borderId="0" xfId="0" applyFont="1" applyFill="1" applyAlignment="1">
      <alignment vertical="center"/>
    </xf>
    <xf numFmtId="4"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Alignment="1">
      <alignment vertical="center"/>
    </xf>
    <xf numFmtId="49" fontId="9" fillId="0" borderId="0" xfId="0" applyNumberFormat="1" applyFont="1" applyFill="1" applyBorder="1" applyAlignment="1">
      <alignment horizontal="left" vertical="center"/>
    </xf>
    <xf numFmtId="14" fontId="9" fillId="0" borderId="0" xfId="0" applyNumberFormat="1" applyFont="1" applyFill="1" applyAlignment="1">
      <alignment horizontal="center" vertical="center"/>
    </xf>
    <xf numFmtId="183" fontId="9" fillId="0" borderId="0" xfId="49" applyNumberFormat="1"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center" vertical="center"/>
    </xf>
    <xf numFmtId="49" fontId="1" fillId="0" borderId="0" xfId="0" applyNumberFormat="1" applyFont="1" applyAlignment="1">
      <alignment horizontal="center" vertical="center"/>
    </xf>
    <xf numFmtId="4" fontId="1" fillId="0" borderId="0" xfId="0" applyNumberFormat="1" applyFont="1" applyAlignment="1">
      <alignment vertical="center"/>
    </xf>
    <xf numFmtId="49" fontId="1" fillId="33" borderId="0" xfId="0" applyNumberFormat="1" applyFont="1" applyFill="1" applyBorder="1" applyAlignment="1">
      <alignment vertical="center"/>
    </xf>
    <xf numFmtId="0" fontId="1" fillId="0" borderId="0" xfId="0" applyFont="1" applyBorder="1" applyAlignment="1">
      <alignment vertical="center"/>
    </xf>
    <xf numFmtId="49" fontId="1" fillId="0" borderId="0" xfId="0" applyNumberFormat="1" applyFont="1" applyBorder="1" applyAlignment="1">
      <alignment horizontal="center" vertical="center"/>
    </xf>
    <xf numFmtId="0" fontId="0" fillId="0" borderId="0" xfId="0" applyBorder="1" applyAlignment="1">
      <alignment vertical="center"/>
    </xf>
    <xf numFmtId="0" fontId="1" fillId="0" borderId="18" xfId="0" applyFont="1" applyBorder="1" applyAlignment="1">
      <alignment horizontal="left" vertical="center"/>
    </xf>
    <xf numFmtId="4" fontId="1" fillId="0" borderId="0" xfId="0" applyNumberFormat="1" applyFont="1" applyFill="1" applyBorder="1" applyAlignment="1">
      <alignment vertical="center"/>
    </xf>
    <xf numFmtId="49" fontId="0" fillId="33" borderId="0" xfId="0" applyNumberFormat="1" applyFont="1" applyFill="1" applyBorder="1" applyAlignment="1">
      <alignment vertical="center"/>
    </xf>
    <xf numFmtId="49" fontId="0" fillId="0" borderId="0" xfId="0" applyNumberFormat="1" applyFont="1" applyAlignment="1">
      <alignment horizontal="left" vertical="center"/>
    </xf>
    <xf numFmtId="0" fontId="9" fillId="0" borderId="0" xfId="0" applyFont="1" applyAlignment="1">
      <alignment horizontal="left" vertical="center"/>
    </xf>
    <xf numFmtId="14" fontId="0" fillId="0" borderId="0" xfId="0" applyNumberFormat="1" applyFont="1" applyAlignment="1">
      <alignment horizontal="left" vertical="center"/>
    </xf>
    <xf numFmtId="0" fontId="1" fillId="0" borderId="13" xfId="0" applyFont="1" applyFill="1" applyBorder="1" applyAlignment="1">
      <alignment horizontal="center" vertical="center" wrapText="1"/>
    </xf>
    <xf numFmtId="0" fontId="1" fillId="0" borderId="11" xfId="0" applyFont="1" applyFill="1" applyBorder="1" applyAlignment="1">
      <alignment vertical="center" wrapText="1"/>
    </xf>
    <xf numFmtId="4" fontId="1" fillId="0" borderId="11" xfId="0" applyNumberFormat="1" applyFont="1" applyFill="1" applyBorder="1" applyAlignment="1">
      <alignment vertical="center" wrapText="1"/>
    </xf>
    <xf numFmtId="0" fontId="0" fillId="7" borderId="11" xfId="0" applyFont="1" applyFill="1" applyBorder="1" applyAlignment="1">
      <alignment vertical="top" wrapText="1"/>
    </xf>
    <xf numFmtId="10" fontId="1" fillId="0" borderId="0" xfId="0" applyNumberFormat="1" applyFont="1" applyFill="1" applyBorder="1" applyAlignment="1">
      <alignment horizontal="center" vertical="center" wrapText="1"/>
    </xf>
    <xf numFmtId="10" fontId="1" fillId="0" borderId="0" xfId="0" applyNumberFormat="1" applyFont="1" applyFill="1" applyBorder="1" applyAlignment="1">
      <alignment vertical="center" wrapText="1"/>
    </xf>
    <xf numFmtId="4" fontId="1" fillId="0" borderId="0" xfId="0" applyNumberFormat="1" applyFont="1" applyBorder="1" applyAlignment="1">
      <alignment vertical="center"/>
    </xf>
    <xf numFmtId="0" fontId="1" fillId="0" borderId="44" xfId="0" applyFont="1" applyBorder="1" applyAlignment="1">
      <alignment horizontal="right" vertical="center"/>
    </xf>
    <xf numFmtId="4" fontId="1" fillId="0" borderId="45" xfId="0" applyNumberFormat="1" applyFont="1" applyBorder="1" applyAlignment="1">
      <alignment horizontal="right" vertical="center"/>
    </xf>
    <xf numFmtId="4" fontId="1" fillId="0" borderId="46" xfId="0" applyNumberFormat="1" applyFont="1" applyBorder="1" applyAlignment="1">
      <alignment horizontal="right" vertical="center"/>
    </xf>
    <xf numFmtId="0" fontId="1" fillId="0" borderId="0" xfId="0" applyFont="1" applyBorder="1" applyAlignment="1">
      <alignment horizontal="right" vertical="center"/>
    </xf>
    <xf numFmtId="4" fontId="1" fillId="0" borderId="0" xfId="0" applyNumberFormat="1" applyFont="1" applyBorder="1" applyAlignment="1">
      <alignment horizontal="right" vertical="center"/>
    </xf>
    <xf numFmtId="4" fontId="23" fillId="13" borderId="11" xfId="0" applyNumberFormat="1" applyFont="1" applyFill="1" applyBorder="1" applyAlignment="1">
      <alignment horizontal="center"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4" fontId="6" fillId="0" borderId="0" xfId="0" applyNumberFormat="1" applyFont="1" applyFill="1" applyBorder="1" applyAlignment="1">
      <alignment horizontal="right" vertical="center"/>
    </xf>
    <xf numFmtId="0" fontId="1" fillId="0" borderId="18" xfId="0" applyFont="1" applyBorder="1" applyAlignment="1">
      <alignment horizontal="left" vertical="center" wrapText="1"/>
    </xf>
    <xf numFmtId="0" fontId="10" fillId="0" borderId="0" xfId="0" applyFont="1" applyFill="1" applyBorder="1" applyAlignment="1">
      <alignment vertical="center" wrapText="1"/>
    </xf>
    <xf numFmtId="0" fontId="10" fillId="0" borderId="42" xfId="0" applyFont="1" applyFill="1" applyBorder="1" applyAlignment="1">
      <alignment vertical="center" wrapText="1"/>
    </xf>
    <xf numFmtId="4" fontId="4" fillId="0" borderId="30" xfId="0" applyNumberFormat="1" applyFont="1" applyFill="1" applyBorder="1" applyAlignment="1">
      <alignment vertical="center"/>
    </xf>
    <xf numFmtId="0" fontId="9" fillId="0" borderId="0" xfId="0" applyFont="1" applyFill="1" applyBorder="1" applyAlignment="1">
      <alignment horizontal="left" vertical="center" wrapText="1"/>
    </xf>
    <xf numFmtId="0" fontId="9" fillId="0" borderId="25" xfId="0" applyFont="1" applyFill="1" applyBorder="1" applyAlignment="1">
      <alignment vertical="center"/>
    </xf>
    <xf numFmtId="0" fontId="9" fillId="0" borderId="47" xfId="0" applyFont="1" applyFill="1" applyBorder="1" applyAlignment="1">
      <alignment vertical="center"/>
    </xf>
    <xf numFmtId="4" fontId="4" fillId="0" borderId="0" xfId="0" applyNumberFormat="1" applyFont="1" applyFill="1" applyBorder="1" applyAlignment="1" applyProtection="1">
      <alignment vertical="center" wrapText="1"/>
      <protection locked="0"/>
    </xf>
    <xf numFmtId="4" fontId="4" fillId="0" borderId="0" xfId="49" applyNumberFormat="1" applyFont="1" applyFill="1" applyBorder="1" applyAlignment="1">
      <alignment vertical="center"/>
    </xf>
    <xf numFmtId="4" fontId="9" fillId="0" borderId="47" xfId="49" applyNumberFormat="1" applyFont="1" applyFill="1" applyBorder="1" applyAlignment="1">
      <alignment vertical="center"/>
    </xf>
    <xf numFmtId="4" fontId="9" fillId="0" borderId="0" xfId="0" applyNumberFormat="1" applyFont="1" applyFill="1" applyBorder="1" applyAlignment="1" applyProtection="1">
      <alignment vertical="center" wrapText="1"/>
      <protection locked="0"/>
    </xf>
    <xf numFmtId="4" fontId="4" fillId="0" borderId="11" xfId="49" applyNumberFormat="1" applyFont="1" applyFill="1" applyBorder="1" applyAlignment="1">
      <alignment vertical="center"/>
    </xf>
    <xf numFmtId="4" fontId="9" fillId="0" borderId="42" xfId="0" applyNumberFormat="1" applyFont="1" applyFill="1" applyBorder="1" applyAlignment="1">
      <alignment vertical="center"/>
    </xf>
    <xf numFmtId="4" fontId="0" fillId="0" borderId="42" xfId="0" applyNumberFormat="1" applyFont="1" applyFill="1" applyBorder="1" applyAlignment="1">
      <alignment vertical="center"/>
    </xf>
    <xf numFmtId="4" fontId="74" fillId="0" borderId="0" xfId="0" applyNumberFormat="1" applyFont="1" applyFill="1" applyAlignment="1">
      <alignment vertical="center"/>
    </xf>
    <xf numFmtId="0" fontId="9" fillId="0" borderId="42" xfId="0" applyFont="1" applyFill="1" applyBorder="1" applyAlignment="1">
      <alignment vertical="center"/>
    </xf>
    <xf numFmtId="0" fontId="4" fillId="0" borderId="42" xfId="0" applyFont="1" applyFill="1" applyBorder="1" applyAlignment="1">
      <alignment vertical="center"/>
    </xf>
    <xf numFmtId="4" fontId="4" fillId="0" borderId="42" xfId="0" applyNumberFormat="1" applyFont="1" applyFill="1" applyBorder="1" applyAlignment="1">
      <alignment vertical="center"/>
    </xf>
    <xf numFmtId="9" fontId="4" fillId="0" borderId="0" xfId="58" applyNumberFormat="1" applyFont="1" applyFill="1" applyBorder="1" applyAlignment="1">
      <alignment vertical="center"/>
    </xf>
    <xf numFmtId="14" fontId="9" fillId="0" borderId="0" xfId="0" applyNumberFormat="1" applyFont="1" applyFill="1" applyAlignment="1">
      <alignment vertical="center"/>
    </xf>
    <xf numFmtId="0" fontId="4" fillId="0" borderId="47" xfId="0" applyFont="1" applyFill="1" applyBorder="1" applyAlignment="1">
      <alignment vertical="center"/>
    </xf>
    <xf numFmtId="0" fontId="7" fillId="0" borderId="0" xfId="0" applyFont="1" applyAlignment="1">
      <alignment vertical="center"/>
    </xf>
    <xf numFmtId="0" fontId="13" fillId="0" borderId="0" xfId="0" applyFont="1" applyAlignment="1">
      <alignment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horizontal="left" vertical="center"/>
    </xf>
    <xf numFmtId="14" fontId="7" fillId="0" borderId="0" xfId="0" applyNumberFormat="1" applyFont="1" applyAlignment="1">
      <alignment horizontal="left" vertical="center"/>
    </xf>
    <xf numFmtId="4" fontId="0" fillId="0" borderId="0" xfId="0" applyNumberFormat="1" applyFont="1" applyAlignment="1">
      <alignment horizontal="left" vertical="center"/>
    </xf>
    <xf numFmtId="4" fontId="9" fillId="0" borderId="22" xfId="0" applyNumberFormat="1" applyFont="1" applyFill="1" applyBorder="1" applyAlignment="1">
      <alignment vertical="center"/>
    </xf>
    <xf numFmtId="0" fontId="4" fillId="0" borderId="0" xfId="0" applyFont="1" applyFill="1" applyAlignment="1">
      <alignment horizontal="center" vertical="center"/>
    </xf>
    <xf numFmtId="4" fontId="0" fillId="0" borderId="0" xfId="0" applyNumberFormat="1" applyBorder="1" applyAlignment="1">
      <alignment horizontal="right" vertical="center"/>
    </xf>
    <xf numFmtId="49" fontId="0" fillId="0" borderId="0" xfId="0" applyNumberFormat="1" applyFont="1" applyBorder="1" applyAlignment="1">
      <alignment horizontal="right" vertical="center"/>
    </xf>
    <xf numFmtId="4" fontId="0" fillId="0" borderId="0" xfId="0" applyNumberFormat="1" applyBorder="1" applyAlignment="1">
      <alignment vertical="center"/>
    </xf>
    <xf numFmtId="49" fontId="27" fillId="0" borderId="0" xfId="0" applyNumberFormat="1" applyFont="1" applyBorder="1" applyAlignment="1">
      <alignment vertical="center"/>
    </xf>
    <xf numFmtId="0" fontId="1" fillId="0" borderId="18" xfId="0" applyFont="1" applyBorder="1" applyAlignment="1">
      <alignment vertical="center"/>
    </xf>
    <xf numFmtId="49" fontId="27" fillId="0" borderId="0" xfId="0" applyNumberFormat="1" applyFont="1" applyBorder="1" applyAlignment="1">
      <alignment vertical="center" wrapText="1"/>
    </xf>
    <xf numFmtId="4" fontId="1" fillId="0" borderId="18" xfId="0" applyNumberFormat="1" applyFont="1" applyBorder="1" applyAlignment="1">
      <alignment vertical="center"/>
    </xf>
    <xf numFmtId="4" fontId="0" fillId="0" borderId="42" xfId="0" applyNumberFormat="1" applyBorder="1" applyAlignment="1">
      <alignment vertical="center"/>
    </xf>
    <xf numFmtId="10" fontId="1" fillId="0" borderId="11" xfId="58" applyNumberFormat="1" applyFont="1" applyFill="1" applyBorder="1" applyAlignment="1">
      <alignment vertical="center" wrapText="1"/>
    </xf>
    <xf numFmtId="49" fontId="1" fillId="0" borderId="48" xfId="0" applyNumberFormat="1" applyFont="1" applyFill="1" applyBorder="1" applyAlignment="1">
      <alignment vertical="center"/>
    </xf>
    <xf numFmtId="4" fontId="4" fillId="0" borderId="48" xfId="0" applyNumberFormat="1" applyFont="1" applyFill="1" applyBorder="1" applyAlignment="1">
      <alignment vertical="center"/>
    </xf>
    <xf numFmtId="4" fontId="9" fillId="0" borderId="0" xfId="0" applyNumberFormat="1" applyFont="1" applyAlignment="1">
      <alignment vertical="center"/>
    </xf>
    <xf numFmtId="49" fontId="1" fillId="33" borderId="48" xfId="0" applyNumberFormat="1" applyFont="1" applyFill="1" applyBorder="1" applyAlignment="1">
      <alignment horizontal="center" vertical="center"/>
    </xf>
    <xf numFmtId="4" fontId="4" fillId="33" borderId="48" xfId="0" applyNumberFormat="1" applyFont="1" applyFill="1" applyBorder="1" applyAlignment="1">
      <alignment vertical="center"/>
    </xf>
    <xf numFmtId="49" fontId="1" fillId="0" borderId="0" xfId="0" applyNumberFormat="1" applyFont="1" applyAlignment="1">
      <alignment vertical="center"/>
    </xf>
    <xf numFmtId="4" fontId="4" fillId="0" borderId="0" xfId="0" applyNumberFormat="1" applyFont="1" applyAlignment="1">
      <alignment vertical="center"/>
    </xf>
    <xf numFmtId="49" fontId="0" fillId="0" borderId="0" xfId="0" applyNumberFormat="1" applyFill="1" applyAlignment="1">
      <alignment vertical="center"/>
    </xf>
    <xf numFmtId="0" fontId="13"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horizontal="center" vertical="center"/>
    </xf>
    <xf numFmtId="4" fontId="6" fillId="0" borderId="0" xfId="0" applyNumberFormat="1" applyFont="1" applyFill="1" applyAlignment="1">
      <alignment vertical="center"/>
    </xf>
    <xf numFmtId="4" fontId="13" fillId="0" borderId="0" xfId="0" applyNumberFormat="1" applyFont="1" applyFill="1" applyAlignment="1">
      <alignment vertical="center"/>
    </xf>
    <xf numFmtId="4" fontId="13" fillId="0" borderId="0" xfId="0" applyNumberFormat="1" applyFont="1" applyAlignment="1">
      <alignment vertical="center"/>
    </xf>
    <xf numFmtId="49" fontId="1" fillId="0" borderId="0" xfId="0" applyNumberFormat="1" applyFont="1" applyAlignment="1">
      <alignment vertical="center" wrapText="1"/>
    </xf>
    <xf numFmtId="49" fontId="0" fillId="0" borderId="0" xfId="0" applyNumberFormat="1" applyAlignment="1">
      <alignment vertical="center"/>
    </xf>
    <xf numFmtId="49" fontId="0" fillId="0" borderId="0" xfId="0" applyNumberFormat="1" applyAlignment="1">
      <alignment vertical="center" wrapText="1"/>
    </xf>
    <xf numFmtId="10" fontId="4" fillId="0" borderId="0" xfId="58" applyNumberFormat="1" applyFont="1" applyBorder="1" applyAlignment="1">
      <alignment horizontal="right" vertical="center"/>
    </xf>
    <xf numFmtId="0" fontId="6" fillId="34" borderId="11" xfId="0" applyFont="1" applyFill="1" applyBorder="1" applyAlignment="1">
      <alignment horizontal="right" vertical="center" wrapText="1"/>
    </xf>
    <xf numFmtId="49" fontId="4" fillId="0" borderId="18" xfId="0" applyNumberFormat="1" applyFont="1" applyBorder="1" applyAlignment="1">
      <alignment horizontal="center" vertical="center"/>
    </xf>
    <xf numFmtId="0" fontId="0" fillId="0" borderId="0" xfId="0" applyFont="1" applyBorder="1" applyAlignment="1">
      <alignment vertical="center"/>
    </xf>
    <xf numFmtId="0" fontId="1" fillId="12" borderId="25" xfId="0" applyFont="1" applyFill="1" applyBorder="1" applyAlignment="1">
      <alignment vertical="center"/>
    </xf>
    <xf numFmtId="0" fontId="1" fillId="12" borderId="47" xfId="0" applyFont="1" applyFill="1" applyBorder="1" applyAlignment="1">
      <alignment horizontal="left" vertical="center"/>
    </xf>
    <xf numFmtId="4" fontId="1" fillId="12" borderId="49" xfId="0" applyNumberFormat="1" applyFont="1" applyFill="1" applyBorder="1" applyAlignment="1">
      <alignment vertical="center"/>
    </xf>
    <xf numFmtId="0" fontId="8" fillId="0" borderId="0" xfId="0" applyFont="1" applyAlignment="1">
      <alignment horizontal="center"/>
    </xf>
    <xf numFmtId="4" fontId="8" fillId="0" borderId="0" xfId="0" applyNumberFormat="1" applyFont="1" applyAlignment="1">
      <alignment/>
    </xf>
    <xf numFmtId="10" fontId="8" fillId="0" borderId="0" xfId="0" applyNumberFormat="1" applyFont="1" applyAlignment="1">
      <alignment/>
    </xf>
    <xf numFmtId="0" fontId="8" fillId="0" borderId="0" xfId="0" applyFont="1" applyAlignment="1">
      <alignment vertical="center"/>
    </xf>
    <xf numFmtId="0" fontId="9" fillId="0" borderId="42" xfId="0" applyFont="1" applyFill="1" applyBorder="1" applyAlignment="1">
      <alignment horizontal="left" vertical="center" wrapText="1"/>
    </xf>
    <xf numFmtId="0" fontId="8" fillId="0" borderId="0" xfId="0" applyFont="1" applyFill="1" applyAlignment="1">
      <alignment horizontal="center" vertical="center"/>
    </xf>
    <xf numFmtId="4" fontId="9" fillId="0" borderId="11" xfId="49" applyNumberFormat="1" applyFont="1" applyFill="1" applyBorder="1" applyAlignment="1">
      <alignment vertical="center"/>
    </xf>
    <xf numFmtId="49" fontId="0" fillId="0" borderId="42" xfId="0" applyNumberFormat="1" applyBorder="1" applyAlignment="1">
      <alignment vertical="center"/>
    </xf>
    <xf numFmtId="4" fontId="9" fillId="0" borderId="42" xfId="0" applyNumberFormat="1" applyFont="1" applyBorder="1" applyAlignment="1">
      <alignment vertical="center"/>
    </xf>
    <xf numFmtId="49" fontId="0" fillId="0" borderId="0" xfId="0" applyNumberFormat="1" applyBorder="1" applyAlignment="1">
      <alignment horizontal="right" vertical="center"/>
    </xf>
    <xf numFmtId="3" fontId="1" fillId="0" borderId="0" xfId="0" applyNumberFormat="1" applyFont="1" applyBorder="1" applyAlignment="1">
      <alignment horizontal="right" vertical="center"/>
    </xf>
    <xf numFmtId="0" fontId="75" fillId="0" borderId="0" xfId="0" applyFont="1" applyAlignment="1">
      <alignment vertical="center"/>
    </xf>
    <xf numFmtId="0" fontId="76" fillId="0" borderId="0" xfId="0" applyFont="1" applyAlignment="1">
      <alignment horizontal="right" vertical="center"/>
    </xf>
    <xf numFmtId="0" fontId="4" fillId="0" borderId="19" xfId="0" applyFont="1" applyFill="1" applyBorder="1" applyAlignment="1">
      <alignment horizontal="center" vertical="center"/>
    </xf>
    <xf numFmtId="0" fontId="9" fillId="0" borderId="42" xfId="0" applyFont="1" applyBorder="1" applyAlignment="1">
      <alignment/>
    </xf>
    <xf numFmtId="0" fontId="4" fillId="0" borderId="25" xfId="0" applyFont="1" applyFill="1" applyBorder="1" applyAlignment="1">
      <alignment vertical="center"/>
    </xf>
    <xf numFmtId="10" fontId="4" fillId="0" borderId="0" xfId="58" applyNumberFormat="1" applyFont="1" applyFill="1" applyBorder="1" applyAlignment="1">
      <alignment vertical="center"/>
    </xf>
    <xf numFmtId="4" fontId="0" fillId="0" borderId="42" xfId="0" applyNumberFormat="1" applyFont="1" applyBorder="1" applyAlignment="1">
      <alignment vertical="center"/>
    </xf>
    <xf numFmtId="0" fontId="7" fillId="0" borderId="0" xfId="0" applyFont="1" applyBorder="1" applyAlignment="1">
      <alignment horizontal="left" vertical="center" wrapText="1" indent="1"/>
    </xf>
    <xf numFmtId="0" fontId="13" fillId="0" borderId="0" xfId="0" applyFont="1" applyAlignment="1">
      <alignment horizontal="right" vertical="top"/>
    </xf>
    <xf numFmtId="4" fontId="1" fillId="0" borderId="0" xfId="0" applyNumberFormat="1" applyFont="1" applyFill="1" applyAlignment="1">
      <alignment vertical="center"/>
    </xf>
    <xf numFmtId="4" fontId="0" fillId="0" borderId="0" xfId="0" applyNumberFormat="1" applyFont="1" applyFill="1" applyAlignment="1">
      <alignment vertical="center"/>
    </xf>
    <xf numFmtId="0" fontId="1" fillId="0" borderId="0" xfId="0" applyFont="1" applyBorder="1" applyAlignment="1">
      <alignment horizontal="left" vertical="center"/>
    </xf>
    <xf numFmtId="0" fontId="4" fillId="0" borderId="48" xfId="0" applyFont="1" applyBorder="1" applyAlignment="1">
      <alignment vertical="center"/>
    </xf>
    <xf numFmtId="4" fontId="4" fillId="0" borderId="48" xfId="0" applyNumberFormat="1" applyFont="1" applyBorder="1" applyAlignment="1">
      <alignment horizontal="right" vertical="center" wrapText="1"/>
    </xf>
    <xf numFmtId="0" fontId="4" fillId="0" borderId="48" xfId="0" applyFont="1" applyBorder="1" applyAlignment="1">
      <alignment horizontal="right" vertical="center" wrapText="1"/>
    </xf>
    <xf numFmtId="0" fontId="4" fillId="0" borderId="48" xfId="0" applyFont="1" applyFill="1" applyBorder="1" applyAlignment="1">
      <alignment horizontal="right" vertical="center" wrapText="1"/>
    </xf>
    <xf numFmtId="4" fontId="9" fillId="0" borderId="0" xfId="0" applyNumberFormat="1" applyFont="1" applyBorder="1" applyAlignment="1">
      <alignment wrapText="1"/>
    </xf>
    <xf numFmtId="0" fontId="9" fillId="0" borderId="0" xfId="0" applyFont="1" applyBorder="1" applyAlignment="1">
      <alignment wrapText="1"/>
    </xf>
    <xf numFmtId="49" fontId="4" fillId="33" borderId="48" xfId="0" applyNumberFormat="1" applyFont="1" applyFill="1" applyBorder="1" applyAlignment="1">
      <alignment horizontal="center" vertical="center"/>
    </xf>
    <xf numFmtId="49" fontId="4" fillId="33" borderId="48" xfId="0" applyNumberFormat="1" applyFont="1" applyFill="1" applyBorder="1" applyAlignment="1">
      <alignment vertical="center"/>
    </xf>
    <xf numFmtId="0" fontId="4" fillId="0" borderId="0" xfId="0" applyFont="1" applyBorder="1" applyAlignment="1">
      <alignment horizontal="right"/>
    </xf>
    <xf numFmtId="0" fontId="4" fillId="0" borderId="0" xfId="0" applyFont="1" applyBorder="1" applyAlignment="1">
      <alignment/>
    </xf>
    <xf numFmtId="4" fontId="4" fillId="0" borderId="0" xfId="0" applyNumberFormat="1" applyFont="1" applyFill="1" applyAlignment="1">
      <alignment/>
    </xf>
    <xf numFmtId="4" fontId="4" fillId="0" borderId="0" xfId="0" applyNumberFormat="1" applyFont="1" applyBorder="1" applyAlignment="1">
      <alignment/>
    </xf>
    <xf numFmtId="4" fontId="4" fillId="0" borderId="0" xfId="0" applyNumberFormat="1" applyFont="1" applyFill="1" applyBorder="1" applyAlignment="1">
      <alignment/>
    </xf>
    <xf numFmtId="4" fontId="9" fillId="0" borderId="0" xfId="0" applyNumberFormat="1" applyFont="1" applyFill="1" applyBorder="1" applyAlignment="1">
      <alignment/>
    </xf>
    <xf numFmtId="4" fontId="9" fillId="0" borderId="0" xfId="0" applyNumberFormat="1" applyFont="1" applyBorder="1" applyAlignment="1">
      <alignment horizontal="right"/>
    </xf>
    <xf numFmtId="4" fontId="9" fillId="0" borderId="0" xfId="0" applyNumberFormat="1" applyFont="1" applyFill="1" applyBorder="1" applyAlignment="1">
      <alignment horizontal="right"/>
    </xf>
    <xf numFmtId="4" fontId="4" fillId="0" borderId="0" xfId="0" applyNumberFormat="1" applyFont="1" applyBorder="1" applyAlignment="1">
      <alignment horizontal="right"/>
    </xf>
    <xf numFmtId="4" fontId="4" fillId="0" borderId="0" xfId="0" applyNumberFormat="1" applyFont="1" applyFill="1" applyBorder="1" applyAlignment="1">
      <alignment horizontal="right"/>
    </xf>
    <xf numFmtId="49" fontId="4" fillId="0" borderId="0" xfId="0" applyNumberFormat="1" applyFont="1" applyBorder="1" applyAlignment="1">
      <alignment/>
    </xf>
    <xf numFmtId="14" fontId="9" fillId="0" borderId="0" xfId="0" applyNumberFormat="1" applyFont="1" applyAlignment="1">
      <alignment horizontal="right"/>
    </xf>
    <xf numFmtId="14" fontId="9" fillId="0" borderId="0" xfId="0" applyNumberFormat="1" applyFont="1" applyAlignment="1">
      <alignment/>
    </xf>
    <xf numFmtId="49" fontId="4" fillId="33" borderId="48" xfId="0" applyNumberFormat="1" applyFont="1" applyFill="1" applyBorder="1" applyAlignment="1">
      <alignment horizontal="right" vertical="center"/>
    </xf>
    <xf numFmtId="4" fontId="4" fillId="33" borderId="48" xfId="0" applyNumberFormat="1" applyFont="1" applyFill="1" applyBorder="1" applyAlignment="1">
      <alignment horizontal="right" vertical="center"/>
    </xf>
    <xf numFmtId="0" fontId="0" fillId="0" borderId="0" xfId="0" applyAlignment="1">
      <alignment vertical="center" wrapText="1"/>
    </xf>
    <xf numFmtId="49" fontId="1" fillId="0" borderId="48" xfId="0" applyNumberFormat="1" applyFont="1" applyFill="1" applyBorder="1" applyAlignment="1">
      <alignment vertical="center" wrapText="1"/>
    </xf>
    <xf numFmtId="49" fontId="1" fillId="33" borderId="48" xfId="0" applyNumberFormat="1" applyFont="1" applyFill="1" applyBorder="1" applyAlignment="1">
      <alignment vertical="center" wrapText="1"/>
    </xf>
    <xf numFmtId="49" fontId="0" fillId="0" borderId="0" xfId="0" applyNumberFormat="1" applyFill="1" applyAlignment="1">
      <alignment vertical="center" wrapText="1"/>
    </xf>
    <xf numFmtId="49" fontId="0" fillId="0" borderId="42" xfId="0" applyNumberFormat="1" applyBorder="1" applyAlignment="1">
      <alignment vertical="center" wrapText="1"/>
    </xf>
    <xf numFmtId="14" fontId="0" fillId="0" borderId="0" xfId="0" applyNumberFormat="1" applyAlignment="1">
      <alignment horizontal="left" vertical="center" wrapText="1"/>
    </xf>
    <xf numFmtId="4" fontId="0" fillId="0" borderId="0" xfId="0" applyNumberFormat="1" applyAlignment="1">
      <alignment vertical="center" wrapText="1"/>
    </xf>
    <xf numFmtId="49" fontId="0" fillId="0" borderId="0" xfId="0" applyNumberFormat="1" applyBorder="1" applyAlignment="1">
      <alignment/>
    </xf>
    <xf numFmtId="49" fontId="9" fillId="0" borderId="0" xfId="0" applyNumberFormat="1" applyFont="1" applyBorder="1" applyAlignment="1">
      <alignment horizontal="center" vertical="center" wrapText="1"/>
    </xf>
    <xf numFmtId="0" fontId="0" fillId="0" borderId="48" xfId="0" applyFont="1" applyFill="1" applyBorder="1" applyAlignment="1">
      <alignment horizontal="center" vertical="center" wrapText="1"/>
    </xf>
    <xf numFmtId="0" fontId="13"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8"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7" fillId="0" borderId="0" xfId="0" applyFont="1" applyBorder="1" applyAlignment="1">
      <alignment horizontal="right" vertical="center"/>
    </xf>
    <xf numFmtId="0" fontId="2"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wrapText="1"/>
    </xf>
    <xf numFmtId="0" fontId="13" fillId="0" borderId="0" xfId="0" applyFont="1" applyFill="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Border="1" applyAlignment="1">
      <alignment horizontal="right" vertical="center"/>
    </xf>
    <xf numFmtId="0" fontId="3" fillId="0" borderId="0" xfId="0" applyFont="1" applyBorder="1" applyAlignment="1">
      <alignment vertical="center"/>
    </xf>
    <xf numFmtId="49" fontId="4" fillId="0" borderId="0" xfId="0" applyNumberFormat="1" applyFont="1" applyBorder="1" applyAlignment="1">
      <alignment horizontal="center" vertical="center"/>
    </xf>
    <xf numFmtId="4" fontId="4" fillId="0" borderId="0" xfId="0" applyNumberFormat="1" applyFont="1" applyBorder="1" applyAlignment="1">
      <alignment vertical="center"/>
    </xf>
    <xf numFmtId="0" fontId="76" fillId="0" borderId="0" xfId="0" applyFont="1" applyBorder="1" applyAlignment="1">
      <alignment horizontal="right" vertical="center"/>
    </xf>
    <xf numFmtId="49" fontId="1" fillId="33" borderId="0" xfId="0" applyNumberFormat="1" applyFont="1" applyFill="1" applyBorder="1" applyAlignment="1">
      <alignment horizontal="right" vertical="center"/>
    </xf>
    <xf numFmtId="4" fontId="13" fillId="0" borderId="0" xfId="0" applyNumberFormat="1"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vertical="center"/>
    </xf>
    <xf numFmtId="4" fontId="13" fillId="0" borderId="30" xfId="0" applyNumberFormat="1" applyFont="1" applyBorder="1" applyAlignment="1">
      <alignment horizontal="right" vertical="center"/>
    </xf>
    <xf numFmtId="4" fontId="13"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vertical="center"/>
    </xf>
    <xf numFmtId="49" fontId="1" fillId="0" borderId="0" xfId="0" applyNumberFormat="1" applyFont="1" applyFill="1" applyBorder="1" applyAlignment="1">
      <alignment vertical="center"/>
    </xf>
    <xf numFmtId="4" fontId="1" fillId="33" borderId="0" xfId="0" applyNumberFormat="1" applyFont="1" applyFill="1" applyBorder="1" applyAlignment="1">
      <alignment horizontal="right" vertical="center"/>
    </xf>
    <xf numFmtId="4" fontId="23" fillId="13" borderId="11" xfId="0" applyNumberFormat="1" applyFont="1" applyFill="1" applyBorder="1" applyAlignment="1">
      <alignment horizontal="right" vertical="center"/>
    </xf>
    <xf numFmtId="4" fontId="1" fillId="12" borderId="49" xfId="0" applyNumberFormat="1" applyFont="1" applyFill="1" applyBorder="1" applyAlignment="1">
      <alignment horizontal="right" vertical="center"/>
    </xf>
    <xf numFmtId="4" fontId="2" fillId="0" borderId="47" xfId="0" applyNumberFormat="1" applyFont="1" applyBorder="1" applyAlignment="1">
      <alignment horizontal="right" vertical="center"/>
    </xf>
    <xf numFmtId="0" fontId="5" fillId="0" borderId="0" xfId="0" applyFont="1" applyAlignment="1">
      <alignment horizontal="right" vertical="center"/>
    </xf>
    <xf numFmtId="4" fontId="2" fillId="0" borderId="49" xfId="0" applyNumberFormat="1" applyFont="1" applyBorder="1" applyAlignment="1">
      <alignment horizontal="right" vertical="center"/>
    </xf>
    <xf numFmtId="4" fontId="1" fillId="0" borderId="0" xfId="0" applyNumberFormat="1" applyFont="1" applyAlignment="1">
      <alignment horizontal="right" vertical="center"/>
    </xf>
    <xf numFmtId="4" fontId="1" fillId="0" borderId="22" xfId="0" applyNumberFormat="1" applyFont="1" applyBorder="1" applyAlignment="1">
      <alignment horizontal="right" vertical="center"/>
    </xf>
    <xf numFmtId="4" fontId="13" fillId="0" borderId="30" xfId="0" applyNumberFormat="1" applyFont="1" applyFill="1" applyBorder="1" applyAlignment="1">
      <alignment horizontal="right" vertical="center"/>
    </xf>
    <xf numFmtId="4" fontId="1" fillId="33" borderId="0" xfId="0" applyNumberFormat="1" applyFont="1" applyFill="1" applyBorder="1" applyAlignment="1">
      <alignment vertical="center"/>
    </xf>
    <xf numFmtId="4" fontId="1" fillId="33" borderId="20" xfId="0" applyNumberFormat="1" applyFont="1" applyFill="1" applyBorder="1" applyAlignment="1">
      <alignment horizontal="right" vertical="center"/>
    </xf>
    <xf numFmtId="4" fontId="13" fillId="0" borderId="20" xfId="0" applyNumberFormat="1" applyFont="1" applyBorder="1" applyAlignment="1">
      <alignment horizontal="right" vertical="center"/>
    </xf>
    <xf numFmtId="4" fontId="13" fillId="0" borderId="20" xfId="0" applyNumberFormat="1" applyFont="1" applyFill="1" applyBorder="1" applyAlignment="1">
      <alignment horizontal="right" vertical="center"/>
    </xf>
    <xf numFmtId="0" fontId="9" fillId="0" borderId="42" xfId="0" applyFont="1" applyBorder="1" applyAlignment="1">
      <alignment vertical="center"/>
    </xf>
    <xf numFmtId="4" fontId="1" fillId="0" borderId="18" xfId="0" applyNumberFormat="1" applyFont="1" applyBorder="1" applyAlignment="1">
      <alignment horizontal="right" vertical="center"/>
    </xf>
    <xf numFmtId="4" fontId="1" fillId="0" borderId="22" xfId="0" applyNumberFormat="1" applyFont="1" applyBorder="1" applyAlignment="1">
      <alignment vertical="center"/>
    </xf>
    <xf numFmtId="0" fontId="9" fillId="0" borderId="42" xfId="0" applyFont="1" applyBorder="1" applyAlignment="1">
      <alignment horizontal="right" vertical="center"/>
    </xf>
    <xf numFmtId="0" fontId="1" fillId="10" borderId="17" xfId="0" applyFont="1" applyFill="1" applyBorder="1" applyAlignment="1">
      <alignment vertical="center"/>
    </xf>
    <xf numFmtId="0" fontId="1" fillId="0" borderId="19" xfId="0" applyFont="1" applyFill="1" applyBorder="1" applyAlignment="1">
      <alignment vertical="center"/>
    </xf>
    <xf numFmtId="0" fontId="1" fillId="0" borderId="43" xfId="0" applyFont="1" applyBorder="1" applyAlignment="1">
      <alignment vertical="center"/>
    </xf>
    <xf numFmtId="0" fontId="1" fillId="0" borderId="19" xfId="0" applyFont="1" applyBorder="1" applyAlignment="1">
      <alignment vertical="center"/>
    </xf>
    <xf numFmtId="0" fontId="0" fillId="0" borderId="0" xfId="0" applyFont="1" applyFill="1" applyBorder="1" applyAlignment="1">
      <alignment vertical="center"/>
    </xf>
    <xf numFmtId="0" fontId="4" fillId="0" borderId="18"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4" fontId="4" fillId="0" borderId="47" xfId="0" applyNumberFormat="1" applyFont="1" applyFill="1" applyBorder="1" applyAlignment="1">
      <alignment vertical="center"/>
    </xf>
    <xf numFmtId="10" fontId="9" fillId="0" borderId="49" xfId="58" applyNumberFormat="1" applyFont="1" applyFill="1" applyBorder="1" applyAlignment="1">
      <alignment vertical="center"/>
    </xf>
    <xf numFmtId="4" fontId="9" fillId="0" borderId="42" xfId="0"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4" fontId="9" fillId="35" borderId="20" xfId="0" applyNumberFormat="1" applyFont="1" applyFill="1" applyBorder="1" applyAlignment="1">
      <alignment vertical="center"/>
    </xf>
    <xf numFmtId="4" fontId="9" fillId="35" borderId="22" xfId="0" applyNumberFormat="1" applyFont="1" applyFill="1" applyBorder="1" applyAlignment="1">
      <alignment vertical="center"/>
    </xf>
    <xf numFmtId="4" fontId="9" fillId="35" borderId="18" xfId="0" applyNumberFormat="1" applyFont="1" applyFill="1" applyBorder="1" applyAlignment="1">
      <alignment vertical="center"/>
    </xf>
    <xf numFmtId="49" fontId="27" fillId="33" borderId="0" xfId="0" applyNumberFormat="1" applyFont="1" applyFill="1" applyBorder="1" applyAlignment="1">
      <alignment vertical="center"/>
    </xf>
    <xf numFmtId="49" fontId="0" fillId="0" borderId="0" xfId="0" applyNumberFormat="1" applyFill="1" applyBorder="1" applyAlignment="1">
      <alignment horizontal="left" vertical="center"/>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Font="1" applyBorder="1" applyAlignment="1">
      <alignment horizontal="left" vertical="center" wrapText="1"/>
    </xf>
    <xf numFmtId="49" fontId="0" fillId="0" borderId="42" xfId="0" applyNumberFormat="1" applyFont="1" applyBorder="1" applyAlignment="1">
      <alignment vertical="center"/>
    </xf>
    <xf numFmtId="49" fontId="0" fillId="0" borderId="42" xfId="0" applyNumberFormat="1" applyBorder="1" applyAlignment="1">
      <alignment horizontal="left" vertical="center" wrapText="1"/>
    </xf>
    <xf numFmtId="0" fontId="7" fillId="0" borderId="48" xfId="0" applyFont="1" applyBorder="1" applyAlignment="1">
      <alignment horizontal="right" vertical="center"/>
    </xf>
    <xf numFmtId="0" fontId="4" fillId="0" borderId="4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49" xfId="0" applyFont="1" applyFill="1" applyBorder="1" applyAlignment="1">
      <alignment horizontal="right" vertical="center"/>
    </xf>
    <xf numFmtId="183" fontId="4" fillId="0" borderId="0" xfId="49" applyNumberFormat="1" applyFont="1" applyFill="1" applyAlignment="1">
      <alignment vertical="center"/>
    </xf>
    <xf numFmtId="0" fontId="1" fillId="0" borderId="0" xfId="0" applyFont="1" applyFill="1" applyBorder="1" applyAlignment="1">
      <alignment horizontal="center" vertical="center"/>
    </xf>
    <xf numFmtId="4" fontId="9" fillId="0" borderId="18" xfId="0" applyNumberFormat="1" applyFont="1" applyFill="1" applyBorder="1" applyAlignment="1">
      <alignment vertical="center"/>
    </xf>
    <xf numFmtId="4" fontId="4" fillId="0" borderId="20" xfId="0" applyNumberFormat="1" applyFont="1" applyFill="1" applyBorder="1" applyAlignment="1">
      <alignment vertical="center"/>
    </xf>
    <xf numFmtId="0" fontId="10" fillId="0" borderId="18" xfId="0" applyFont="1" applyFill="1" applyBorder="1" applyAlignment="1">
      <alignment vertical="center" wrapText="1"/>
    </xf>
    <xf numFmtId="4" fontId="9" fillId="0" borderId="19" xfId="0" applyNumberFormat="1" applyFont="1" applyFill="1" applyBorder="1" applyAlignment="1">
      <alignment vertical="center"/>
    </xf>
    <xf numFmtId="40" fontId="9" fillId="0" borderId="0" xfId="0" applyNumberFormat="1" applyFont="1" applyFill="1" applyBorder="1" applyAlignment="1">
      <alignment vertical="center"/>
    </xf>
    <xf numFmtId="40" fontId="9" fillId="0" borderId="42" xfId="0" applyNumberFormat="1" applyFont="1" applyFill="1" applyBorder="1" applyAlignment="1">
      <alignment vertical="center"/>
    </xf>
    <xf numFmtId="4" fontId="9" fillId="0" borderId="17" xfId="0" applyNumberFormat="1" applyFont="1" applyFill="1" applyBorder="1" applyAlignment="1">
      <alignment vertical="center"/>
    </xf>
    <xf numFmtId="40" fontId="9" fillId="0" borderId="18" xfId="0" applyNumberFormat="1" applyFont="1" applyFill="1" applyBorder="1" applyAlignment="1">
      <alignment vertical="center"/>
    </xf>
    <xf numFmtId="4" fontId="9" fillId="0" borderId="43" xfId="0" applyNumberFormat="1" applyFont="1" applyFill="1" applyBorder="1" applyAlignment="1">
      <alignment vertical="center"/>
    </xf>
    <xf numFmtId="0" fontId="9" fillId="0" borderId="42" xfId="0" applyFont="1" applyFill="1" applyBorder="1" applyAlignment="1">
      <alignment vertical="center" wrapText="1"/>
    </xf>
    <xf numFmtId="4" fontId="10" fillId="0" borderId="42" xfId="0" applyNumberFormat="1" applyFont="1" applyFill="1" applyBorder="1" applyAlignment="1">
      <alignment horizontal="left" vertical="center" wrapText="1"/>
    </xf>
    <xf numFmtId="0" fontId="10" fillId="0" borderId="42" xfId="0" applyFont="1" applyFill="1" applyBorder="1" applyAlignment="1">
      <alignment horizontal="right" vertical="center" wrapText="1"/>
    </xf>
    <xf numFmtId="4" fontId="4" fillId="0" borderId="22" xfId="0" applyNumberFormat="1" applyFont="1" applyFill="1" applyBorder="1" applyAlignment="1">
      <alignment horizontal="right" vertical="center" indent="1"/>
    </xf>
    <xf numFmtId="4" fontId="4" fillId="0" borderId="22" xfId="0" applyNumberFormat="1" applyFont="1" applyFill="1" applyBorder="1" applyAlignment="1">
      <alignment horizontal="left" vertical="center" indent="3"/>
    </xf>
    <xf numFmtId="4" fontId="4" fillId="35" borderId="22" xfId="0" applyNumberFormat="1" applyFont="1" applyFill="1" applyBorder="1" applyAlignment="1">
      <alignment horizontal="right" vertical="center" indent="1"/>
    </xf>
    <xf numFmtId="4" fontId="4" fillId="0" borderId="22" xfId="0" applyNumberFormat="1" applyFont="1" applyFill="1" applyBorder="1" applyAlignment="1">
      <alignment vertical="center"/>
    </xf>
    <xf numFmtId="10" fontId="4" fillId="0" borderId="11" xfId="58" applyNumberFormat="1" applyFont="1" applyFill="1" applyBorder="1" applyAlignment="1">
      <alignment vertical="center"/>
    </xf>
    <xf numFmtId="4" fontId="4" fillId="0" borderId="50" xfId="0" applyNumberFormat="1" applyFont="1" applyFill="1" applyBorder="1" applyAlignment="1">
      <alignment horizontal="right" vertical="center"/>
    </xf>
    <xf numFmtId="0" fontId="15" fillId="0" borderId="0" xfId="0" applyFont="1" applyFill="1" applyAlignment="1">
      <alignment horizontal="center" vertical="center"/>
    </xf>
    <xf numFmtId="4" fontId="10" fillId="0" borderId="0" xfId="0" applyNumberFormat="1" applyFont="1" applyFill="1" applyBorder="1" applyAlignment="1">
      <alignment vertical="center" wrapText="1"/>
    </xf>
    <xf numFmtId="0" fontId="0" fillId="0" borderId="0" xfId="0" applyFont="1" applyFill="1" applyAlignment="1">
      <alignment horizontal="center" vertical="center"/>
    </xf>
    <xf numFmtId="10" fontId="0" fillId="0" borderId="0" xfId="58" applyNumberFormat="1" applyFont="1" applyFill="1" applyAlignment="1">
      <alignment vertical="center"/>
    </xf>
    <xf numFmtId="10" fontId="0" fillId="0" borderId="0" xfId="0" applyNumberFormat="1" applyFont="1" applyFill="1" applyAlignment="1">
      <alignment vertical="center"/>
    </xf>
    <xf numFmtId="4" fontId="0" fillId="0" borderId="0" xfId="0" applyNumberFormat="1" applyFont="1" applyFill="1" applyAlignment="1">
      <alignment horizontal="center" vertical="center"/>
    </xf>
    <xf numFmtId="4" fontId="0" fillId="0" borderId="0" xfId="0" applyNumberFormat="1" applyFont="1" applyFill="1" applyAlignment="1">
      <alignment horizontal="left" vertical="center"/>
    </xf>
    <xf numFmtId="10" fontId="1" fillId="0" borderId="11" xfId="58"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4" fontId="0" fillId="0" borderId="11" xfId="0" applyNumberFormat="1" applyFont="1" applyFill="1" applyBorder="1" applyAlignment="1" applyProtection="1">
      <alignment vertical="center" wrapText="1"/>
      <protection locked="0"/>
    </xf>
    <xf numFmtId="10" fontId="0" fillId="0" borderId="11" xfId="58" applyNumberFormat="1" applyFont="1" applyFill="1" applyBorder="1" applyAlignment="1" applyProtection="1">
      <alignment vertical="center" wrapText="1"/>
      <protection locked="0"/>
    </xf>
    <xf numFmtId="10" fontId="0" fillId="0" borderId="0" xfId="0" applyNumberFormat="1" applyFont="1" applyFill="1" applyBorder="1" applyAlignment="1">
      <alignment vertical="center" wrapText="1"/>
    </xf>
    <xf numFmtId="0" fontId="0" fillId="7" borderId="11" xfId="0" applyFont="1" applyFill="1" applyBorder="1" applyAlignment="1">
      <alignment horizontal="center" vertical="center" wrapText="1"/>
    </xf>
    <xf numFmtId="0" fontId="0" fillId="7" borderId="11" xfId="0" applyFont="1" applyFill="1" applyBorder="1" applyAlignment="1">
      <alignment vertical="center" wrapText="1"/>
    </xf>
    <xf numFmtId="4" fontId="0" fillId="7" borderId="11" xfId="0" applyNumberFormat="1" applyFont="1" applyFill="1" applyBorder="1" applyAlignment="1" applyProtection="1">
      <alignment vertical="center" wrapText="1"/>
      <protection locked="0"/>
    </xf>
    <xf numFmtId="10" fontId="0" fillId="7" borderId="11" xfId="58" applyNumberFormat="1" applyFont="1" applyFill="1" applyBorder="1" applyAlignment="1" applyProtection="1">
      <alignment vertical="center" wrapText="1"/>
      <protection locked="0"/>
    </xf>
    <xf numFmtId="4" fontId="0" fillId="0" borderId="11" xfId="0" applyNumberFormat="1" applyFont="1" applyFill="1" applyBorder="1" applyAlignment="1" applyProtection="1">
      <alignment vertical="center" wrapText="1"/>
      <protection/>
    </xf>
    <xf numFmtId="10" fontId="0" fillId="0" borderId="11" xfId="58" applyNumberFormat="1" applyFont="1" applyFill="1" applyBorder="1" applyAlignment="1" applyProtection="1">
      <alignment vertical="center" wrapText="1"/>
      <protection/>
    </xf>
    <xf numFmtId="14" fontId="0" fillId="0" borderId="0" xfId="0" applyNumberFormat="1" applyFont="1" applyFill="1" applyAlignment="1">
      <alignment vertical="center"/>
    </xf>
    <xf numFmtId="14" fontId="0" fillId="0" borderId="0" xfId="0" applyNumberFormat="1" applyFont="1" applyFill="1" applyAlignment="1">
      <alignment horizontal="left" vertical="center"/>
    </xf>
    <xf numFmtId="0" fontId="1" fillId="0" borderId="0" xfId="0" applyFont="1" applyFill="1" applyAlignment="1">
      <alignment horizontal="left" vertical="center"/>
    </xf>
    <xf numFmtId="0" fontId="9" fillId="0" borderId="51" xfId="0" applyFont="1" applyFill="1" applyBorder="1" applyAlignment="1">
      <alignment vertical="center" wrapText="1"/>
    </xf>
    <xf numFmtId="4" fontId="9" fillId="0" borderId="47" xfId="0" applyNumberFormat="1" applyFont="1" applyFill="1" applyBorder="1" applyAlignment="1">
      <alignment vertical="center"/>
    </xf>
    <xf numFmtId="4" fontId="0" fillId="0" borderId="0" xfId="0" applyNumberFormat="1" applyFont="1" applyFill="1" applyBorder="1" applyAlignment="1">
      <alignment horizontal="right" vertical="center"/>
    </xf>
    <xf numFmtId="4" fontId="4" fillId="35" borderId="20" xfId="0" applyNumberFormat="1" applyFont="1" applyFill="1" applyBorder="1" applyAlignment="1">
      <alignment vertical="center"/>
    </xf>
    <xf numFmtId="4" fontId="4" fillId="35" borderId="20" xfId="0" applyNumberFormat="1" applyFont="1" applyFill="1" applyBorder="1" applyAlignment="1">
      <alignment horizontal="right" vertical="center" indent="1"/>
    </xf>
    <xf numFmtId="4" fontId="9" fillId="0" borderId="0" xfId="0" applyNumberFormat="1" applyFont="1" applyFill="1" applyBorder="1" applyAlignment="1">
      <alignment vertical="center" wrapText="1"/>
    </xf>
    <xf numFmtId="49" fontId="4" fillId="0" borderId="18" xfId="0" applyNumberFormat="1" applyFont="1" applyFill="1" applyBorder="1" applyAlignment="1">
      <alignment horizontal="left" vertical="center" wrapText="1"/>
    </xf>
    <xf numFmtId="4" fontId="9" fillId="0" borderId="0" xfId="0" applyNumberFormat="1" applyFont="1" applyFill="1" applyBorder="1" applyAlignment="1">
      <alignment horizontal="left" vertical="center" wrapText="1" indent="1"/>
    </xf>
    <xf numFmtId="4" fontId="9" fillId="0" borderId="42" xfId="0" applyNumberFormat="1" applyFont="1" applyFill="1" applyBorder="1" applyAlignment="1">
      <alignment horizontal="left" vertical="center" wrapText="1" indent="1"/>
    </xf>
    <xf numFmtId="0" fontId="7" fillId="0" borderId="0" xfId="0" applyFont="1" applyFill="1" applyBorder="1" applyAlignment="1">
      <alignment horizontal="left" wrapText="1"/>
    </xf>
    <xf numFmtId="0" fontId="7" fillId="0" borderId="0" xfId="0" applyFont="1" applyBorder="1" applyAlignment="1">
      <alignment vertical="center"/>
    </xf>
    <xf numFmtId="0" fontId="9" fillId="0" borderId="42" xfId="0" applyFont="1" applyFill="1" applyBorder="1" applyAlignment="1">
      <alignment horizontal="center" vertical="center"/>
    </xf>
    <xf numFmtId="49" fontId="1" fillId="36" borderId="18" xfId="0" applyNumberFormat="1" applyFont="1" applyFill="1" applyBorder="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24" fillId="0" borderId="0" xfId="0" applyFont="1" applyAlignment="1">
      <alignment horizontal="center" wrapText="1"/>
    </xf>
    <xf numFmtId="0" fontId="19" fillId="0" borderId="0" xfId="0" applyFont="1" applyAlignment="1">
      <alignment horizontal="center" wrapText="1"/>
    </xf>
    <xf numFmtId="0" fontId="5" fillId="0" borderId="0" xfId="0" applyFont="1" applyFill="1" applyBorder="1" applyAlignment="1">
      <alignment horizontal="center" vertical="center" wrapText="1"/>
    </xf>
    <xf numFmtId="0" fontId="15" fillId="0" borderId="0" xfId="0" applyFont="1" applyFill="1" applyAlignment="1">
      <alignment horizontal="center" vertical="center"/>
    </xf>
    <xf numFmtId="0" fontId="5" fillId="0" borderId="52" xfId="0" applyFont="1" applyFill="1" applyBorder="1" applyAlignment="1">
      <alignment horizontal="center" vertical="center"/>
    </xf>
    <xf numFmtId="0" fontId="9" fillId="0" borderId="0" xfId="0" applyFont="1" applyFill="1" applyBorder="1" applyAlignment="1">
      <alignment horizontal="left" vertical="center" wrapText="1"/>
    </xf>
    <xf numFmtId="0" fontId="5"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Alignment="1">
      <alignment horizontal="center"/>
    </xf>
    <xf numFmtId="0" fontId="14" fillId="0" borderId="0" xfId="0" applyFont="1" applyAlignment="1">
      <alignment horizontal="left" indent="8"/>
    </xf>
    <xf numFmtId="0" fontId="5" fillId="0" borderId="0" xfId="0" applyFont="1" applyAlignment="1">
      <alignment horizontal="center" wrapText="1"/>
    </xf>
    <xf numFmtId="4" fontId="0" fillId="0" borderId="0" xfId="0" applyNumberFormat="1" applyFont="1" applyBorder="1" applyAlignment="1">
      <alignment horizontal="right" vertical="top"/>
    </xf>
    <xf numFmtId="0" fontId="14" fillId="0" borderId="0" xfId="0" applyFont="1" applyAlignment="1">
      <alignment horizontal="center"/>
    </xf>
    <xf numFmtId="0" fontId="8" fillId="0" borderId="0" xfId="0" applyFont="1" applyAlignment="1">
      <alignment horizontal="center"/>
    </xf>
    <xf numFmtId="0" fontId="5" fillId="0" borderId="0"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47" xfId="0" applyFont="1" applyFill="1" applyBorder="1" applyAlignment="1">
      <alignment horizontal="center" vertical="center"/>
    </xf>
    <xf numFmtId="0" fontId="2" fillId="0" borderId="25" xfId="0" applyFont="1" applyBorder="1" applyAlignment="1">
      <alignment horizontal="center" vertical="center"/>
    </xf>
    <xf numFmtId="0" fontId="2" fillId="0" borderId="47"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center" vertical="center"/>
    </xf>
    <xf numFmtId="49" fontId="1" fillId="0" borderId="25"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5" fillId="10" borderId="25" xfId="0" applyFont="1" applyFill="1" applyBorder="1" applyAlignment="1">
      <alignment horizontal="center" vertical="center"/>
    </xf>
    <xf numFmtId="0" fontId="5" fillId="10" borderId="47" xfId="0" applyFont="1" applyFill="1" applyBorder="1" applyAlignment="1">
      <alignment horizontal="center" vertical="center"/>
    </xf>
    <xf numFmtId="0" fontId="15" fillId="0" borderId="0" xfId="0" applyFont="1" applyAlignment="1">
      <alignment horizontal="center" vertical="center"/>
    </xf>
    <xf numFmtId="0" fontId="21" fillId="0" borderId="0" xfId="0" applyFont="1" applyAlignment="1">
      <alignment horizontal="center" vertical="center" wrapText="1"/>
    </xf>
    <xf numFmtId="0" fontId="8" fillId="0" borderId="0" xfId="0" applyFont="1" applyAlignment="1">
      <alignment horizontal="center" vertical="center"/>
    </xf>
    <xf numFmtId="49" fontId="13" fillId="0" borderId="53" xfId="0" applyNumberFormat="1" applyFont="1" applyBorder="1" applyAlignment="1">
      <alignment horizontal="center" vertical="center" wrapText="1"/>
    </xf>
    <xf numFmtId="49" fontId="13" fillId="0" borderId="54" xfId="0" applyNumberFormat="1" applyFont="1" applyBorder="1" applyAlignment="1">
      <alignment horizontal="center" vertical="center" wrapText="1"/>
    </xf>
    <xf numFmtId="0" fontId="9" fillId="0" borderId="48" xfId="0" applyFont="1" applyBorder="1" applyAlignment="1">
      <alignment horizontal="left"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7" fillId="0" borderId="43"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6" fillId="0" borderId="0" xfId="0" applyFont="1" applyAlignment="1">
      <alignment horizontal="center" vertical="center"/>
    </xf>
    <xf numFmtId="0" fontId="2" fillId="0" borderId="25"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 fillId="0" borderId="0" xfId="0" applyFont="1" applyBorder="1" applyAlignment="1">
      <alignment horizontal="left" vertical="center" wrapText="1"/>
    </xf>
    <xf numFmtId="0" fontId="8" fillId="0" borderId="0" xfId="0" applyFont="1" applyAlignment="1">
      <alignment horizontal="center" vertical="center" wrapText="1"/>
    </xf>
    <xf numFmtId="0" fontId="7" fillId="0" borderId="43" xfId="0" applyFont="1" applyFill="1" applyBorder="1" applyAlignment="1">
      <alignment horizontal="left" wrapText="1"/>
    </xf>
    <xf numFmtId="0" fontId="7" fillId="0" borderId="42" xfId="0" applyFont="1" applyFill="1" applyBorder="1" applyAlignment="1">
      <alignment horizontal="left" wrapText="1"/>
    </xf>
    <xf numFmtId="0" fontId="7" fillId="0" borderId="30" xfId="0" applyFont="1" applyFill="1" applyBorder="1" applyAlignment="1">
      <alignment horizontal="left"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2" xfId="0" applyFont="1" applyBorder="1" applyAlignment="1">
      <alignment horizontal="left" vertical="center" wrapText="1"/>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30" xfId="0" applyFont="1" applyBorder="1" applyAlignment="1">
      <alignment horizontal="left" vertical="center" wrapText="1"/>
    </xf>
    <xf numFmtId="0" fontId="13" fillId="0" borderId="0" xfId="0" applyFont="1" applyFill="1" applyAlignment="1">
      <alignment horizontal="left" vertical="center"/>
    </xf>
    <xf numFmtId="0" fontId="1" fillId="0" borderId="42" xfId="0" applyFont="1" applyBorder="1" applyAlignment="1">
      <alignment horizontal="left" vertical="center" wrapText="1"/>
    </xf>
    <xf numFmtId="49" fontId="13" fillId="0" borderId="17"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3" fillId="0" borderId="43" xfId="0" applyNumberFormat="1" applyFont="1" applyBorder="1" applyAlignment="1">
      <alignment horizontal="center" vertical="center" wrapText="1"/>
    </xf>
    <xf numFmtId="49" fontId="13" fillId="0" borderId="42" xfId="0" applyNumberFormat="1" applyFont="1" applyBorder="1" applyAlignment="1">
      <alignment horizontal="center" vertical="center" wrapText="1"/>
    </xf>
    <xf numFmtId="49" fontId="13" fillId="0" borderId="30" xfId="0" applyNumberFormat="1" applyFont="1" applyBorder="1" applyAlignment="1">
      <alignment horizontal="center" vertical="center" wrapText="1"/>
    </xf>
    <xf numFmtId="0" fontId="5" fillId="0" borderId="0" xfId="0" applyFont="1" applyAlignment="1">
      <alignment horizontal="center"/>
    </xf>
    <xf numFmtId="0" fontId="1" fillId="0" borderId="18" xfId="0" applyFont="1" applyBorder="1" applyAlignment="1">
      <alignment horizontal="left" vertical="center"/>
    </xf>
    <xf numFmtId="4" fontId="0" fillId="0" borderId="0" xfId="0" applyNumberFormat="1" applyBorder="1" applyAlignment="1">
      <alignment horizontal="center" textRotation="180"/>
    </xf>
    <xf numFmtId="4" fontId="0" fillId="0" borderId="42" xfId="0" applyNumberFormat="1" applyBorder="1" applyAlignment="1">
      <alignment horizontal="right" vertical="top"/>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 fillId="0" borderId="19" xfId="0" applyFont="1" applyBorder="1" applyAlignment="1">
      <alignment horizontal="center" vertical="center" wrapText="1"/>
    </xf>
    <xf numFmtId="10" fontId="4" fillId="0" borderId="48" xfId="58" applyNumberFormat="1" applyFont="1" applyBorder="1" applyAlignment="1">
      <alignment horizontal="right" vertical="center"/>
    </xf>
    <xf numFmtId="49" fontId="0" fillId="0" borderId="0" xfId="0" applyNumberFormat="1" applyBorder="1" applyAlignment="1">
      <alignment vertical="center"/>
    </xf>
    <xf numFmtId="4" fontId="9" fillId="0" borderId="0" xfId="0" applyNumberFormat="1" applyFont="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alignment vertical="center" wrapText="1"/>
    </xf>
    <xf numFmtId="49" fontId="0" fillId="0" borderId="0" xfId="0" applyNumberFormat="1" applyFill="1" applyBorder="1" applyAlignment="1">
      <alignment horizontal="right" vertical="center"/>
    </xf>
    <xf numFmtId="4" fontId="4" fillId="0" borderId="0" xfId="0" applyNumberFormat="1" applyFont="1" applyBorder="1" applyAlignment="1">
      <alignment horizontal="right" vertical="center"/>
    </xf>
    <xf numFmtId="49" fontId="27" fillId="0" borderId="0" xfId="0" applyNumberFormat="1" applyFont="1" applyBorder="1" applyAlignment="1">
      <alignment horizontal="right" vertical="center"/>
    </xf>
    <xf numFmtId="4" fontId="27" fillId="0" borderId="0" xfId="0" applyNumberFormat="1" applyFont="1" applyBorder="1" applyAlignment="1">
      <alignment vertical="center"/>
    </xf>
    <xf numFmtId="4" fontId="0" fillId="0" borderId="0" xfId="0" applyNumberFormat="1" applyFont="1" applyBorder="1" applyAlignment="1">
      <alignment horizontal="right" vertical="center"/>
    </xf>
    <xf numFmtId="49" fontId="9" fillId="0" borderId="0" xfId="0" applyNumberFormat="1" applyFont="1" applyBorder="1" applyAlignment="1">
      <alignment horizontal="left" vertical="center" wrapText="1"/>
    </xf>
    <xf numFmtId="0" fontId="5" fillId="0" borderId="0" xfId="0" applyFont="1" applyFill="1" applyBorder="1" applyAlignment="1">
      <alignment horizontal="right" vertical="center"/>
    </xf>
    <xf numFmtId="49" fontId="27"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49" fontId="0" fillId="33" borderId="0" xfId="0" applyNumberFormat="1" applyFont="1" applyFill="1" applyBorder="1" applyAlignment="1">
      <alignment horizontal="right" vertical="center"/>
    </xf>
    <xf numFmtId="0" fontId="1" fillId="15" borderId="0" xfId="0" applyFont="1" applyFill="1" applyBorder="1" applyAlignment="1">
      <alignment vertical="center"/>
    </xf>
    <xf numFmtId="49" fontId="1" fillId="15" borderId="0" xfId="0" applyNumberFormat="1" applyFont="1" applyFill="1" applyBorder="1" applyAlignment="1">
      <alignment horizontal="center" vertical="center"/>
    </xf>
    <xf numFmtId="0" fontId="76" fillId="0" borderId="0" xfId="0" applyFont="1" applyFill="1" applyBorder="1" applyAlignment="1">
      <alignment horizontal="right" vertical="center"/>
    </xf>
    <xf numFmtId="4" fontId="27" fillId="33" borderId="0" xfId="0" applyNumberFormat="1" applyFont="1" applyFill="1" applyBorder="1" applyAlignment="1">
      <alignment vertical="center"/>
    </xf>
    <xf numFmtId="4" fontId="27" fillId="33" borderId="0" xfId="0" applyNumberFormat="1" applyFont="1" applyFill="1" applyBorder="1" applyAlignment="1">
      <alignment horizontal="right" vertical="center"/>
    </xf>
    <xf numFmtId="4" fontId="0" fillId="33" borderId="0" xfId="0" applyNumberFormat="1" applyFont="1" applyFill="1" applyBorder="1" applyAlignment="1">
      <alignment vertical="center"/>
    </xf>
    <xf numFmtId="4" fontId="0" fillId="0" borderId="0" xfId="0" applyNumberFormat="1" applyFill="1" applyBorder="1" applyAlignment="1">
      <alignment horizontal="right" vertical="center"/>
    </xf>
    <xf numFmtId="49" fontId="0" fillId="0" borderId="0" xfId="0" applyNumberForma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0" fontId="76" fillId="0" borderId="47" xfId="0" applyFont="1" applyBorder="1" applyAlignment="1">
      <alignment horizontal="right" vertical="center"/>
    </xf>
    <xf numFmtId="0" fontId="76" fillId="0" borderId="11" xfId="0" applyFont="1" applyBorder="1" applyAlignment="1">
      <alignment horizontal="right" vertical="center"/>
    </xf>
    <xf numFmtId="49" fontId="4" fillId="0" borderId="25" xfId="0" applyNumberFormat="1" applyFont="1" applyBorder="1" applyAlignment="1">
      <alignment vertical="center"/>
    </xf>
    <xf numFmtId="49" fontId="4" fillId="0" borderId="47" xfId="0" applyNumberFormat="1" applyFont="1" applyBorder="1" applyAlignment="1">
      <alignment vertical="center"/>
    </xf>
    <xf numFmtId="4" fontId="1" fillId="0" borderId="49" xfId="0" applyNumberFormat="1" applyFont="1" applyBorder="1" applyAlignment="1">
      <alignment horizontal="right" vertical="center"/>
    </xf>
    <xf numFmtId="0" fontId="1" fillId="13" borderId="17" xfId="0" applyFont="1" applyFill="1" applyBorder="1" applyAlignment="1">
      <alignment vertical="center"/>
    </xf>
    <xf numFmtId="49" fontId="1" fillId="13" borderId="18" xfId="0" applyNumberFormat="1" applyFont="1" applyFill="1" applyBorder="1" applyAlignment="1">
      <alignment horizontal="left" vertical="center"/>
    </xf>
    <xf numFmtId="0" fontId="13" fillId="0" borderId="20" xfId="0" applyFont="1" applyBorder="1" applyAlignment="1">
      <alignment horizontal="right" vertical="center"/>
    </xf>
    <xf numFmtId="49" fontId="0" fillId="0" borderId="42" xfId="0" applyNumberFormat="1" applyBorder="1" applyAlignment="1">
      <alignment horizontal="right" vertical="center"/>
    </xf>
    <xf numFmtId="0" fontId="76" fillId="0" borderId="15" xfId="0" applyFont="1" applyBorder="1" applyAlignment="1">
      <alignment horizontal="right" vertical="center"/>
    </xf>
    <xf numFmtId="0" fontId="76" fillId="0" borderId="16" xfId="0" applyFont="1" applyBorder="1" applyAlignment="1">
      <alignment horizontal="right" vertical="center"/>
    </xf>
    <xf numFmtId="0" fontId="76" fillId="0" borderId="14" xfId="0" applyFont="1" applyBorder="1" applyAlignment="1">
      <alignment horizontal="right" vertical="center"/>
    </xf>
    <xf numFmtId="49" fontId="0" fillId="0" borderId="42" xfId="0" applyNumberFormat="1" applyFont="1" applyBorder="1" applyAlignment="1">
      <alignment horizontal="right" vertical="center"/>
    </xf>
    <xf numFmtId="0" fontId="9" fillId="0" borderId="42" xfId="0" applyFont="1" applyBorder="1" applyAlignment="1">
      <alignment horizontal="right"/>
    </xf>
    <xf numFmtId="0" fontId="22" fillId="13" borderId="25" xfId="0" applyFont="1" applyFill="1" applyBorder="1" applyAlignment="1">
      <alignment vertical="center"/>
    </xf>
    <xf numFmtId="49" fontId="23" fillId="13" borderId="47" xfId="0" applyNumberFormat="1" applyFont="1" applyFill="1" applyBorder="1" applyAlignment="1">
      <alignment horizontal="center" vertical="center"/>
    </xf>
    <xf numFmtId="0" fontId="23" fillId="13" borderId="47" xfId="0" applyFont="1" applyFill="1" applyBorder="1" applyAlignment="1">
      <alignment horizontal="center" vertical="center"/>
    </xf>
    <xf numFmtId="4" fontId="23" fillId="13" borderId="47" xfId="0" applyNumberFormat="1" applyFont="1" applyFill="1" applyBorder="1" applyAlignment="1">
      <alignment horizontal="center" vertical="center"/>
    </xf>
    <xf numFmtId="4" fontId="23" fillId="13" borderId="49" xfId="0" applyNumberFormat="1" applyFont="1" applyFill="1" applyBorder="1" applyAlignment="1">
      <alignment horizontal="center" vertical="center"/>
    </xf>
    <xf numFmtId="4" fontId="23" fillId="13" borderId="49" xfId="0" applyNumberFormat="1" applyFont="1" applyFill="1" applyBorder="1" applyAlignment="1">
      <alignment horizontal="right" vertical="center"/>
    </xf>
    <xf numFmtId="0" fontId="23" fillId="13" borderId="47" xfId="0" applyFont="1" applyFill="1" applyBorder="1" applyAlignment="1">
      <alignment horizontal="center" vertical="center"/>
    </xf>
    <xf numFmtId="0" fontId="23" fillId="13" borderId="25" xfId="0" applyFont="1" applyFill="1" applyBorder="1" applyAlignment="1">
      <alignment horizontal="center" vertical="center"/>
    </xf>
    <xf numFmtId="0" fontId="2" fillId="13" borderId="25" xfId="0" applyFont="1" applyFill="1" applyBorder="1" applyAlignment="1">
      <alignment horizontal="center" vertical="center"/>
    </xf>
    <xf numFmtId="0" fontId="2" fillId="13" borderId="47" xfId="0" applyFont="1" applyFill="1" applyBorder="1" applyAlignment="1">
      <alignment horizontal="center" vertical="center"/>
    </xf>
    <xf numFmtId="0" fontId="2" fillId="13" borderId="49" xfId="0" applyFont="1" applyFill="1" applyBorder="1" applyAlignment="1">
      <alignment horizontal="center" vertical="center"/>
    </xf>
    <xf numFmtId="0" fontId="5" fillId="10" borderId="49" xfId="0" applyFont="1" applyFill="1" applyBorder="1" applyAlignment="1">
      <alignment horizontal="center" vertical="center"/>
    </xf>
    <xf numFmtId="49" fontId="1" fillId="10" borderId="18" xfId="0" applyNumberFormat="1" applyFont="1" applyFill="1" applyBorder="1" applyAlignment="1">
      <alignment horizontal="center" vertical="center"/>
    </xf>
    <xf numFmtId="49" fontId="0" fillId="0" borderId="42" xfId="0" applyNumberFormat="1" applyBorder="1" applyAlignment="1">
      <alignment horizontal="left" vertical="center"/>
    </xf>
    <xf numFmtId="49" fontId="0" fillId="0" borderId="42" xfId="0" applyNumberFormat="1" applyFont="1" applyBorder="1" applyAlignment="1">
      <alignment horizontal="left" vertical="center" wrapText="1"/>
    </xf>
    <xf numFmtId="0" fontId="21" fillId="0" borderId="0" xfId="0" applyFont="1" applyAlignment="1">
      <alignment horizontal="center" vertical="center"/>
    </xf>
    <xf numFmtId="4" fontId="0" fillId="0" borderId="42" xfId="0" applyNumberFormat="1" applyBorder="1" applyAlignment="1">
      <alignment horizontal="right" vertical="center"/>
    </xf>
    <xf numFmtId="0" fontId="1" fillId="0" borderId="19" xfId="0" applyFont="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wrapText="1"/>
    </xf>
    <xf numFmtId="49" fontId="4" fillId="10" borderId="18" xfId="0" applyNumberFormat="1" applyFont="1" applyFill="1" applyBorder="1" applyAlignment="1">
      <alignment horizontal="center" vertical="center"/>
    </xf>
    <xf numFmtId="49" fontId="1" fillId="33" borderId="0" xfId="0" applyNumberFormat="1" applyFont="1" applyFill="1" applyBorder="1" applyAlignment="1">
      <alignment vertical="center" wrapText="1"/>
    </xf>
    <xf numFmtId="49" fontId="0" fillId="0" borderId="42" xfId="0" applyNumberFormat="1" applyFont="1" applyBorder="1" applyAlignment="1">
      <alignment horizontal="left" vertical="center"/>
    </xf>
    <xf numFmtId="0" fontId="5" fillId="11" borderId="49" xfId="0" applyFont="1" applyFill="1" applyBorder="1" applyAlignment="1">
      <alignment horizontal="center" vertical="center"/>
    </xf>
    <xf numFmtId="49" fontId="1" fillId="12" borderId="47" xfId="0" applyNumberFormat="1" applyFont="1" applyFill="1" applyBorder="1" applyAlignment="1">
      <alignment horizontal="center" vertical="center"/>
    </xf>
    <xf numFmtId="4" fontId="1" fillId="12" borderId="47" xfId="0" applyNumberFormat="1" applyFont="1" applyFill="1" applyBorder="1" applyAlignment="1">
      <alignment vertical="center"/>
    </xf>
    <xf numFmtId="0" fontId="1" fillId="12" borderId="25" xfId="0" applyFont="1" applyFill="1" applyBorder="1" applyAlignment="1">
      <alignment horizontal="center" vertical="center"/>
    </xf>
    <xf numFmtId="0" fontId="1" fillId="12" borderId="47" xfId="0" applyFont="1" applyFill="1" applyBorder="1" applyAlignment="1">
      <alignment horizontal="center" vertical="center"/>
    </xf>
    <xf numFmtId="0" fontId="1" fillId="18" borderId="17" xfId="0" applyFont="1" applyFill="1" applyBorder="1" applyAlignment="1">
      <alignment vertical="center"/>
    </xf>
    <xf numFmtId="49" fontId="1" fillId="18" borderId="18" xfId="0" applyNumberFormat="1" applyFont="1" applyFill="1" applyBorder="1" applyAlignment="1">
      <alignment horizontal="center" vertical="center"/>
    </xf>
    <xf numFmtId="0" fontId="0" fillId="0" borderId="19" xfId="0" applyFont="1" applyBorder="1" applyAlignment="1">
      <alignment vertical="center"/>
    </xf>
    <xf numFmtId="0" fontId="0" fillId="0" borderId="43" xfId="0" applyFont="1" applyBorder="1" applyAlignment="1">
      <alignment vertical="center"/>
    </xf>
    <xf numFmtId="0" fontId="1" fillId="16" borderId="25" xfId="0" applyFont="1" applyFill="1" applyBorder="1" applyAlignment="1">
      <alignment vertical="center"/>
    </xf>
    <xf numFmtId="49" fontId="1" fillId="16" borderId="47" xfId="0" applyNumberFormat="1" applyFont="1" applyFill="1" applyBorder="1" applyAlignment="1">
      <alignment horizontal="center" vertical="center"/>
    </xf>
    <xf numFmtId="0" fontId="1" fillId="16" borderId="47" xfId="0" applyFont="1" applyFill="1" applyBorder="1" applyAlignment="1">
      <alignment horizontal="left" vertical="center"/>
    </xf>
    <xf numFmtId="4" fontId="1" fillId="16" borderId="47" xfId="0" applyNumberFormat="1" applyFont="1" applyFill="1" applyBorder="1" applyAlignment="1">
      <alignment vertical="center"/>
    </xf>
    <xf numFmtId="4" fontId="1" fillId="16" borderId="47" xfId="0" applyNumberFormat="1" applyFont="1" applyFill="1" applyBorder="1" applyAlignment="1">
      <alignment horizontal="right" vertical="center"/>
    </xf>
    <xf numFmtId="4" fontId="1" fillId="16" borderId="49" xfId="0" applyNumberFormat="1" applyFont="1" applyFill="1" applyBorder="1" applyAlignment="1">
      <alignment horizontal="right" vertical="center"/>
    </xf>
    <xf numFmtId="0" fontId="1" fillId="16" borderId="47" xfId="0" applyFont="1" applyFill="1" applyBorder="1" applyAlignment="1">
      <alignment horizontal="center" vertical="center"/>
    </xf>
    <xf numFmtId="0" fontId="1" fillId="16" borderId="25" xfId="0" applyFont="1" applyFill="1" applyBorder="1" applyAlignment="1">
      <alignment horizontal="center" vertical="center"/>
    </xf>
    <xf numFmtId="0" fontId="1" fillId="11" borderId="17" xfId="0" applyFont="1" applyFill="1" applyBorder="1" applyAlignment="1">
      <alignment vertical="center"/>
    </xf>
    <xf numFmtId="49" fontId="1" fillId="11" borderId="18" xfId="0" applyNumberFormat="1" applyFont="1" applyFill="1" applyBorder="1" applyAlignment="1">
      <alignment horizontal="center" vertical="center"/>
    </xf>
    <xf numFmtId="4" fontId="0" fillId="0" borderId="42" xfId="0" applyNumberFormat="1" applyFont="1" applyBorder="1" applyAlignment="1">
      <alignment horizontal="right" vertical="center"/>
    </xf>
    <xf numFmtId="0" fontId="1" fillId="37" borderId="17" xfId="0" applyFont="1" applyFill="1" applyBorder="1" applyAlignment="1">
      <alignment vertical="center"/>
    </xf>
    <xf numFmtId="49" fontId="1" fillId="37" borderId="18" xfId="0" applyNumberFormat="1" applyFont="1" applyFill="1" applyBorder="1" applyAlignment="1">
      <alignment horizontal="center" vertical="center"/>
    </xf>
    <xf numFmtId="4" fontId="0" fillId="0" borderId="42" xfId="0" applyNumberFormat="1" applyFont="1" applyFill="1" applyBorder="1" applyAlignment="1">
      <alignment horizontal="right" vertical="center"/>
    </xf>
    <xf numFmtId="0" fontId="1" fillId="36" borderId="17" xfId="0" applyFont="1" applyFill="1" applyBorder="1" applyAlignment="1">
      <alignment vertical="center"/>
    </xf>
    <xf numFmtId="0" fontId="1" fillId="38" borderId="25" xfId="0" applyFont="1" applyFill="1" applyBorder="1" applyAlignment="1">
      <alignment vertical="center"/>
    </xf>
    <xf numFmtId="49" fontId="1" fillId="38" borderId="47" xfId="0" applyNumberFormat="1" applyFont="1" applyFill="1" applyBorder="1" applyAlignment="1">
      <alignment horizontal="center" vertical="center"/>
    </xf>
    <xf numFmtId="0" fontId="1" fillId="38" borderId="47" xfId="0" applyFont="1" applyFill="1" applyBorder="1" applyAlignment="1">
      <alignment horizontal="left" vertical="center"/>
    </xf>
    <xf numFmtId="4" fontId="1" fillId="38" borderId="47" xfId="0" applyNumberFormat="1" applyFont="1" applyFill="1" applyBorder="1" applyAlignment="1">
      <alignment vertical="center"/>
    </xf>
    <xf numFmtId="4" fontId="1" fillId="38" borderId="49" xfId="0" applyNumberFormat="1" applyFont="1" applyFill="1" applyBorder="1" applyAlignment="1">
      <alignment vertical="center"/>
    </xf>
    <xf numFmtId="0" fontId="1" fillId="38" borderId="47" xfId="0" applyFont="1" applyFill="1" applyBorder="1" applyAlignment="1">
      <alignment horizontal="center" vertical="center"/>
    </xf>
    <xf numFmtId="0" fontId="1" fillId="38" borderId="25" xfId="0" applyFont="1" applyFill="1" applyBorder="1" applyAlignment="1">
      <alignment horizontal="center" vertical="center"/>
    </xf>
    <xf numFmtId="0" fontId="1" fillId="38" borderId="17" xfId="0" applyFont="1" applyFill="1" applyBorder="1" applyAlignment="1">
      <alignment vertical="center"/>
    </xf>
    <xf numFmtId="49" fontId="1" fillId="38" borderId="18" xfId="0" applyNumberFormat="1" applyFont="1" applyFill="1" applyBorder="1" applyAlignment="1">
      <alignment horizontal="center" vertical="center"/>
    </xf>
    <xf numFmtId="4" fontId="1" fillId="0" borderId="20" xfId="0" applyNumberFormat="1" applyFont="1" applyFill="1" applyBorder="1" applyAlignment="1">
      <alignment horizontal="right" vertical="center"/>
    </xf>
    <xf numFmtId="4" fontId="0" fillId="0" borderId="42" xfId="0" applyNumberFormat="1" applyFill="1" applyBorder="1" applyAlignment="1">
      <alignment horizontal="right" vertical="center"/>
    </xf>
    <xf numFmtId="0" fontId="23" fillId="13" borderId="49" xfId="0" applyFont="1" applyFill="1" applyBorder="1" applyAlignment="1">
      <alignment horizontal="center" vertical="center"/>
    </xf>
    <xf numFmtId="4" fontId="2" fillId="0" borderId="47" xfId="0" applyNumberFormat="1" applyFont="1" applyBorder="1" applyAlignment="1">
      <alignment horizontal="center" vertical="center"/>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22" xfId="0" applyFont="1" applyFill="1" applyBorder="1" applyAlignment="1">
      <alignment horizontal="left" vertical="center"/>
    </xf>
    <xf numFmtId="49" fontId="4" fillId="0" borderId="4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8" xfId="0" applyFont="1" applyFill="1" applyBorder="1" applyAlignment="1">
      <alignment horizontal="center" vertical="center"/>
    </xf>
    <xf numFmtId="4" fontId="4" fillId="0" borderId="48" xfId="0" applyNumberFormat="1" applyFont="1" applyFill="1" applyBorder="1" applyAlignment="1">
      <alignment horizontal="center" vertical="center"/>
    </xf>
    <xf numFmtId="4" fontId="4" fillId="0" borderId="48"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 fontId="9" fillId="0" borderId="48" xfId="0" applyNumberFormat="1" applyFont="1" applyFill="1" applyBorder="1" applyAlignment="1">
      <alignment vertical="center"/>
    </xf>
    <xf numFmtId="4" fontId="4" fillId="0" borderId="48" xfId="0" applyNumberFormat="1" applyFont="1" applyFill="1" applyBorder="1" applyAlignment="1">
      <alignment horizontal="center" vertical="center" textRotation="45" wrapText="1"/>
    </xf>
    <xf numFmtId="49" fontId="4" fillId="0" borderId="48" xfId="0" applyNumberFormat="1" applyFont="1" applyFill="1" applyBorder="1" applyAlignment="1">
      <alignment horizontal="center" vertical="center" textRotation="45" wrapText="1"/>
    </xf>
    <xf numFmtId="0" fontId="4" fillId="0" borderId="48" xfId="0" applyFont="1" applyFill="1" applyBorder="1" applyAlignment="1">
      <alignment horizontal="center" vertical="center"/>
    </xf>
    <xf numFmtId="0" fontId="77" fillId="39" borderId="48" xfId="0" applyFont="1" applyFill="1" applyBorder="1" applyAlignment="1">
      <alignment horizontal="center" vertical="center"/>
    </xf>
    <xf numFmtId="0" fontId="9" fillId="0" borderId="48" xfId="0" applyFont="1" applyBorder="1" applyAlignment="1">
      <alignment vertical="center"/>
    </xf>
    <xf numFmtId="4" fontId="77" fillId="39" borderId="48" xfId="0" applyNumberFormat="1" applyFont="1" applyFill="1" applyBorder="1" applyAlignment="1">
      <alignment horizontal="center" vertical="center"/>
    </xf>
    <xf numFmtId="4" fontId="77" fillId="39" borderId="48"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9" xfId="0" applyFont="1" applyFill="1" applyBorder="1" applyAlignment="1">
      <alignment vertical="center" wrapText="1"/>
    </xf>
    <xf numFmtId="0" fontId="10" fillId="0" borderId="19" xfId="0" applyFont="1" applyFill="1" applyBorder="1" applyAlignment="1">
      <alignment vertical="center" wrapText="1"/>
    </xf>
    <xf numFmtId="0" fontId="10" fillId="0" borderId="43" xfId="0" applyFont="1" applyFill="1" applyBorder="1" applyAlignment="1">
      <alignment vertical="center" wrapText="1"/>
    </xf>
    <xf numFmtId="9" fontId="4" fillId="0" borderId="45" xfId="58" applyFont="1" applyFill="1" applyBorder="1" applyAlignment="1">
      <alignment horizontal="center" vertical="center"/>
    </xf>
    <xf numFmtId="9" fontId="4" fillId="0" borderId="46" xfId="58" applyFont="1" applyFill="1" applyBorder="1" applyAlignment="1">
      <alignment horizontal="center" vertical="center"/>
    </xf>
    <xf numFmtId="40" fontId="9" fillId="0" borderId="0" xfId="0" applyNumberFormat="1" applyFont="1" applyFill="1" applyAlignment="1">
      <alignment vertical="center"/>
    </xf>
    <xf numFmtId="4" fontId="4" fillId="0" borderId="0" xfId="0" applyNumberFormat="1" applyFont="1" applyFill="1" applyAlignment="1">
      <alignment horizontal="center" vertical="center"/>
    </xf>
    <xf numFmtId="49"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 fontId="4" fillId="0" borderId="18" xfId="0" applyNumberFormat="1" applyFont="1" applyFill="1" applyBorder="1" applyAlignment="1">
      <alignment vertical="center" wrapText="1"/>
    </xf>
    <xf numFmtId="4" fontId="9" fillId="0" borderId="17" xfId="0" applyNumberFormat="1" applyFont="1" applyFill="1" applyBorder="1" applyAlignment="1">
      <alignment horizontal="right" vertical="center"/>
    </xf>
    <xf numFmtId="4" fontId="9" fillId="0" borderId="19" xfId="0" applyNumberFormat="1" applyFont="1" applyFill="1" applyBorder="1" applyAlignment="1">
      <alignment horizontal="right" vertical="center"/>
    </xf>
    <xf numFmtId="49" fontId="9" fillId="0" borderId="42" xfId="0" applyNumberFormat="1" applyFont="1" applyFill="1" applyBorder="1" applyAlignment="1">
      <alignment horizontal="center" vertical="center"/>
    </xf>
    <xf numFmtId="4" fontId="9" fillId="0" borderId="43" xfId="0" applyNumberFormat="1" applyFont="1" applyFill="1" applyBorder="1" applyAlignment="1">
      <alignment horizontal="right" vertical="center"/>
    </xf>
    <xf numFmtId="0" fontId="4" fillId="0" borderId="18" xfId="0" applyFont="1" applyFill="1" applyBorder="1" applyAlignment="1">
      <alignment horizontal="center" vertical="center"/>
    </xf>
    <xf numFmtId="183" fontId="9" fillId="0" borderId="0" xfId="49" applyNumberFormat="1" applyFont="1" applyFill="1" applyBorder="1" applyAlignment="1">
      <alignment vertical="center"/>
    </xf>
    <xf numFmtId="0" fontId="9" fillId="0" borderId="18" xfId="0" applyFont="1" applyFill="1" applyBorder="1" applyAlignment="1">
      <alignment horizontal="center" vertical="center"/>
    </xf>
    <xf numFmtId="49" fontId="9" fillId="0" borderId="18"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43" xfId="0" applyFont="1" applyFill="1" applyBorder="1" applyAlignment="1">
      <alignment horizontal="center" vertical="center"/>
    </xf>
    <xf numFmtId="49" fontId="4" fillId="0" borderId="0" xfId="0" applyNumberFormat="1" applyFont="1" applyFill="1" applyBorder="1" applyAlignment="1">
      <alignment horizontal="center" vertical="center"/>
    </xf>
    <xf numFmtId="4" fontId="4" fillId="0" borderId="0" xfId="0" applyNumberFormat="1" applyFont="1" applyFill="1" applyBorder="1" applyAlignment="1">
      <alignment vertical="center" wrapText="1"/>
    </xf>
    <xf numFmtId="49" fontId="4" fillId="0" borderId="17"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indent="1"/>
    </xf>
    <xf numFmtId="49" fontId="9" fillId="0" borderId="0" xfId="0" applyNumberFormat="1" applyFont="1" applyFill="1" applyBorder="1" applyAlignment="1">
      <alignment horizontal="left" vertical="center" wrapText="1"/>
    </xf>
    <xf numFmtId="49" fontId="9" fillId="0" borderId="19"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 fontId="9" fillId="0" borderId="42" xfId="0" applyNumberFormat="1" applyFont="1" applyFill="1" applyBorder="1" applyAlignment="1">
      <alignment vertical="center" wrapText="1"/>
    </xf>
    <xf numFmtId="4" fontId="4" fillId="0" borderId="49" xfId="0" applyNumberFormat="1" applyFont="1" applyFill="1" applyBorder="1" applyAlignment="1">
      <alignment vertical="center"/>
    </xf>
    <xf numFmtId="4" fontId="4" fillId="0" borderId="25"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 fontId="4" fillId="0" borderId="49" xfId="0" applyNumberFormat="1"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78" fillId="0" borderId="47" xfId="0" applyFont="1" applyFill="1" applyBorder="1" applyAlignment="1">
      <alignment vertical="center" wrapText="1"/>
    </xf>
    <xf numFmtId="9" fontId="4" fillId="0" borderId="45" xfId="58" applyFont="1" applyFill="1" applyBorder="1" applyAlignment="1">
      <alignment horizontal="center" vertical="center" wrapText="1"/>
    </xf>
    <xf numFmtId="0" fontId="78" fillId="0" borderId="0" xfId="0" applyFont="1" applyFill="1" applyBorder="1" applyAlignment="1">
      <alignment vertical="center" wrapText="1"/>
    </xf>
    <xf numFmtId="2" fontId="5" fillId="0" borderId="42" xfId="0" applyNumberFormat="1" applyFont="1" applyFill="1" applyBorder="1" applyAlignment="1">
      <alignment horizontal="center" vertical="center"/>
    </xf>
    <xf numFmtId="0" fontId="8" fillId="0" borderId="0" xfId="0" applyFont="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Neutral"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38100</xdr:rowOff>
    </xdr:from>
    <xdr:to>
      <xdr:col>3</xdr:col>
      <xdr:colOff>1990725</xdr:colOff>
      <xdr:row>2</xdr:row>
      <xdr:rowOff>0</xdr:rowOff>
    </xdr:to>
    <xdr:pic>
      <xdr:nvPicPr>
        <xdr:cNvPr id="1" name="Picture 2" descr="Explorar0001"/>
        <xdr:cNvPicPr preferRelativeResize="1">
          <a:picLocks noChangeAspect="1"/>
        </xdr:cNvPicPr>
      </xdr:nvPicPr>
      <xdr:blipFill>
        <a:blip r:embed="rId1"/>
        <a:stretch>
          <a:fillRect/>
        </a:stretch>
      </xdr:blipFill>
      <xdr:spPr>
        <a:xfrm>
          <a:off x="1990725" y="200025"/>
          <a:ext cx="1828800" cy="1562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SERVER\Pases\Mis%20documentos\Movimientos%20contables\Presupuestos%202008\Pres.%20Ord.%202008\Presupuesto%20ordinario%202008%20contraloria%20(vers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Ingresos"/>
      <sheetName val="Just. Ingr."/>
      <sheetName val="Detalle General Gastos"/>
      <sheetName val="Detalle bienes y serv."/>
      <sheetName val="Resu.Egresos"/>
      <sheetName val="Egr.Part.Progr."/>
      <sheetName val="Just. Prog.I"/>
      <sheetName val="Prog.I"/>
      <sheetName val="Just.Prog.II"/>
      <sheetName val="Prog.II"/>
      <sheetName val="Just.Prog.III"/>
      <sheetName val="Pogr.III"/>
      <sheetName val="Apli.Prog.Part."/>
      <sheetName val="cuadros"/>
      <sheetName val="cuadro 1 Aplica total"/>
      <sheetName val="cuadro 2 relac.de puestos"/>
      <sheetName val="cuadro 3 salario alcalde"/>
      <sheetName val="Cuadro 4 Det. Deuda"/>
      <sheetName val="Cuadro 5 Det.Transf."/>
      <sheetName val="anexos"/>
      <sheetName val="Anexo 1 Relac. ing-gas"/>
      <sheetName val="Anexo 2 20% sanidad"/>
      <sheetName val="Anexo 3 dietas"/>
      <sheetName val="Anexo 4 Car. Soc."/>
      <sheetName val="Anexo 8 Incentivos"/>
      <sheetName val="Hoja1"/>
      <sheetName val="Cert. Pres. Ord"/>
      <sheetName val="Hoja2"/>
    </sheetNames>
    <sheetDataSet>
      <sheetData sheetId="5">
        <row r="33">
          <cell r="A33" t="str">
            <v>Elaborado por: Trentino Mazza Corrales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24"/>
  <sheetViews>
    <sheetView zoomScalePageLayoutView="0" workbookViewId="0" topLeftCell="A1">
      <selection activeCell="D13" sqref="D13"/>
    </sheetView>
  </sheetViews>
  <sheetFormatPr defaultColWidth="11.421875" defaultRowHeight="12.75"/>
  <cols>
    <col min="1" max="1" width="7.8515625" style="0" customWidth="1"/>
    <col min="2" max="2" width="8.140625" style="0" customWidth="1"/>
    <col min="4" max="4" width="42.7109375" style="0" bestFit="1" customWidth="1"/>
    <col min="7" max="7" width="0" style="0" hidden="1" customWidth="1"/>
    <col min="8" max="8" width="0.85546875" style="0" hidden="1" customWidth="1"/>
  </cols>
  <sheetData>
    <row r="2" ht="126" customHeight="1"/>
    <row r="3" ht="30" customHeight="1"/>
    <row r="4" ht="30" customHeight="1"/>
    <row r="5" spans="1:8" ht="33">
      <c r="A5" s="419" t="s">
        <v>95</v>
      </c>
      <c r="B5" s="419"/>
      <c r="C5" s="419"/>
      <c r="D5" s="419"/>
      <c r="E5" s="419"/>
      <c r="F5" s="419"/>
      <c r="G5" s="419"/>
      <c r="H5" s="419"/>
    </row>
    <row r="6" ht="10.5" customHeight="1"/>
    <row r="7" ht="12.75" hidden="1"/>
    <row r="8" ht="12.75" hidden="1"/>
    <row r="9" spans="1:8" ht="27" hidden="1">
      <c r="A9" s="420"/>
      <c r="B9" s="420"/>
      <c r="C9" s="420"/>
      <c r="D9" s="420"/>
      <c r="E9" s="420"/>
      <c r="F9" s="420"/>
      <c r="G9" s="420"/>
      <c r="H9" s="420"/>
    </row>
    <row r="10" spans="1:8" ht="28.5" hidden="1">
      <c r="A10" s="97"/>
      <c r="B10" s="97"/>
      <c r="C10" s="97"/>
      <c r="D10" s="97"/>
      <c r="E10" s="97"/>
      <c r="F10" s="97"/>
      <c r="G10" s="97"/>
      <c r="H10" s="97"/>
    </row>
    <row r="11" spans="1:8" ht="28.5" hidden="1">
      <c r="A11" s="97"/>
      <c r="B11" s="97"/>
      <c r="C11" s="97"/>
      <c r="D11" s="97"/>
      <c r="E11" s="97"/>
      <c r="F11" s="97"/>
      <c r="G11" s="97"/>
      <c r="H11" s="97"/>
    </row>
    <row r="12" spans="1:8" ht="79.5" customHeight="1">
      <c r="A12" s="421"/>
      <c r="B12" s="421"/>
      <c r="C12" s="421"/>
      <c r="D12" s="421"/>
      <c r="E12" s="421"/>
      <c r="F12" s="421"/>
      <c r="G12" s="421"/>
      <c r="H12" s="421"/>
    </row>
    <row r="17" spans="1:8" ht="105" customHeight="1">
      <c r="A17" s="422" t="s">
        <v>662</v>
      </c>
      <c r="B17" s="422"/>
      <c r="C17" s="422"/>
      <c r="D17" s="422"/>
      <c r="E17" s="422"/>
      <c r="F17" s="422"/>
      <c r="G17" s="422"/>
      <c r="H17" s="422"/>
    </row>
    <row r="18" ht="41.25" customHeight="1"/>
    <row r="19" ht="63" customHeight="1"/>
    <row r="24" ht="18.75">
      <c r="D24" s="121">
        <v>44329</v>
      </c>
    </row>
  </sheetData>
  <sheetProtection/>
  <mergeCells count="4">
    <mergeCell ref="A5:H5"/>
    <mergeCell ref="A9:H9"/>
    <mergeCell ref="A12:H12"/>
    <mergeCell ref="A17:H17"/>
  </mergeCells>
  <printOptions/>
  <pageMargins left="0.7086614173228347" right="0.7086614173228347" top="1.141732283464567" bottom="0.7480314960629921" header="0.31496062992125984" footer="0.31496062992125984"/>
  <pageSetup orientation="portrait" scale="90" r:id="rId2"/>
  <drawing r:id="rId1"/>
</worksheet>
</file>

<file path=xl/worksheets/sheet10.xml><?xml version="1.0" encoding="utf-8"?>
<worksheet xmlns="http://schemas.openxmlformats.org/spreadsheetml/2006/main" xmlns:r="http://schemas.openxmlformats.org/officeDocument/2006/relationships">
  <dimension ref="A1:J42"/>
  <sheetViews>
    <sheetView zoomScalePageLayoutView="0" workbookViewId="0" topLeftCell="A65536">
      <selection activeCell="A1" sqref="A1:IV16384"/>
    </sheetView>
  </sheetViews>
  <sheetFormatPr defaultColWidth="11.421875" defaultRowHeight="12.75" zeroHeight="1"/>
  <cols>
    <col min="1" max="1" width="4.7109375" style="0" customWidth="1"/>
    <col min="2" max="2" width="29.140625" style="0" customWidth="1"/>
    <col min="3" max="3" width="16.421875" style="5" customWidth="1"/>
    <col min="4" max="4" width="16.00390625" style="5" customWidth="1"/>
    <col min="5" max="5" width="15.00390625" style="5" customWidth="1"/>
    <col min="6" max="6" width="17.8515625" style="5" hidden="1" customWidth="1"/>
    <col min="7" max="7" width="15.57421875" style="5" customWidth="1"/>
    <col min="8" max="8" width="15.57421875" style="0" customWidth="1"/>
    <col min="9" max="9" width="18.8515625" style="0" customWidth="1"/>
  </cols>
  <sheetData>
    <row r="1" spans="1:8" ht="43.5" customHeight="1" hidden="1">
      <c r="A1" s="31"/>
      <c r="B1" s="31"/>
      <c r="C1" s="40"/>
      <c r="D1" s="40"/>
      <c r="E1" s="493" t="s">
        <v>260</v>
      </c>
      <c r="F1" s="493"/>
      <c r="G1" s="493"/>
      <c r="H1" s="31"/>
    </row>
    <row r="2" spans="1:7" ht="32.25" customHeight="1" hidden="1">
      <c r="A2" s="48"/>
      <c r="B2" s="49"/>
      <c r="C2" s="50"/>
      <c r="D2" s="50"/>
      <c r="E2" s="58"/>
      <c r="F2" s="58"/>
      <c r="G2" s="59"/>
    </row>
    <row r="3" spans="1:7" ht="12.75" hidden="1">
      <c r="A3" s="51"/>
      <c r="B3" s="31"/>
      <c r="C3" s="40"/>
      <c r="D3" s="40"/>
      <c r="E3" s="33"/>
      <c r="F3" s="33"/>
      <c r="G3" s="60"/>
    </row>
    <row r="4" spans="1:7" ht="12.75" hidden="1">
      <c r="A4" s="494" t="s">
        <v>254</v>
      </c>
      <c r="B4" s="495"/>
      <c r="C4" s="495"/>
      <c r="D4" s="495"/>
      <c r="E4" s="495"/>
      <c r="F4" s="495"/>
      <c r="G4" s="496"/>
    </row>
    <row r="5" spans="1:7" ht="12.75" hidden="1">
      <c r="A5" s="494" t="str">
        <f>'Niveles de Aprob CGR'!A41:D41</f>
        <v>PRESUPUESTO EXTRA-ORDINARIO 1-2021  *CONSOLIDADO AJUSTADO OFICIO CGR 06775 </v>
      </c>
      <c r="B5" s="495"/>
      <c r="C5" s="495"/>
      <c r="D5" s="495"/>
      <c r="E5" s="495"/>
      <c r="F5" s="495"/>
      <c r="G5" s="496"/>
    </row>
    <row r="6" spans="1:7" ht="12.75" hidden="1">
      <c r="A6" s="51"/>
      <c r="B6" s="31"/>
      <c r="C6" s="40"/>
      <c r="D6" s="40"/>
      <c r="E6" s="40"/>
      <c r="F6" s="40"/>
      <c r="G6" s="52"/>
    </row>
    <row r="7" spans="1:7" ht="12.75" hidden="1">
      <c r="A7" s="494" t="s">
        <v>255</v>
      </c>
      <c r="B7" s="495"/>
      <c r="C7" s="495"/>
      <c r="D7" s="495"/>
      <c r="E7" s="495"/>
      <c r="F7" s="495"/>
      <c r="G7" s="496"/>
    </row>
    <row r="8" spans="1:7" ht="13.5" hidden="1" thickBot="1">
      <c r="A8" s="51"/>
      <c r="B8" s="31"/>
      <c r="C8" s="40"/>
      <c r="D8" s="40"/>
      <c r="E8" s="40"/>
      <c r="F8" s="40"/>
      <c r="G8" s="52"/>
    </row>
    <row r="9" spans="1:8" ht="59.25" customHeight="1" hidden="1">
      <c r="A9" s="80"/>
      <c r="B9" s="81"/>
      <c r="C9" s="74" t="s">
        <v>110</v>
      </c>
      <c r="D9" s="73" t="s">
        <v>111</v>
      </c>
      <c r="E9" s="73" t="s">
        <v>112</v>
      </c>
      <c r="F9" s="73" t="s">
        <v>113</v>
      </c>
      <c r="G9" s="73" t="s">
        <v>256</v>
      </c>
      <c r="H9" s="31"/>
    </row>
    <row r="10" spans="1:8" ht="12.75" hidden="1">
      <c r="A10" s="57"/>
      <c r="B10" s="77"/>
      <c r="C10" s="75"/>
      <c r="D10" s="61"/>
      <c r="E10" s="62"/>
      <c r="F10" s="62"/>
      <c r="G10" s="61"/>
      <c r="H10" s="31"/>
    </row>
    <row r="11" spans="1:8" ht="12.75" hidden="1">
      <c r="A11" s="82"/>
      <c r="B11" s="78"/>
      <c r="C11" s="76"/>
      <c r="D11" s="63"/>
      <c r="E11" s="64"/>
      <c r="F11" s="64"/>
      <c r="G11" s="63"/>
      <c r="H11" s="31"/>
    </row>
    <row r="12" spans="1:8" ht="12.75" hidden="1">
      <c r="A12" s="83"/>
      <c r="B12" s="43"/>
      <c r="C12" s="45"/>
      <c r="D12" s="45"/>
      <c r="E12" s="45"/>
      <c r="F12" s="45"/>
      <c r="G12" s="84"/>
      <c r="H12" s="31"/>
    </row>
    <row r="13" spans="1:9" ht="12.75" hidden="1">
      <c r="A13" s="85"/>
      <c r="B13" s="44"/>
      <c r="C13" s="46"/>
      <c r="D13" s="46"/>
      <c r="E13" s="46"/>
      <c r="F13" s="46"/>
      <c r="G13" s="86"/>
      <c r="H13" s="5"/>
      <c r="I13" s="5"/>
    </row>
    <row r="14" spans="1:9" ht="12.75" hidden="1">
      <c r="A14" s="85"/>
      <c r="B14" s="44"/>
      <c r="C14" s="46"/>
      <c r="D14" s="46"/>
      <c r="E14" s="46"/>
      <c r="F14" s="46"/>
      <c r="G14" s="86"/>
      <c r="H14" s="5"/>
      <c r="I14" s="5"/>
    </row>
    <row r="15" spans="1:9" ht="21.75" customHeight="1" hidden="1">
      <c r="A15" s="87">
        <v>0</v>
      </c>
      <c r="B15" s="44" t="s">
        <v>172</v>
      </c>
      <c r="C15" s="46">
        <f>'Niveles de Aprob CGR'!C44</f>
        <v>800000</v>
      </c>
      <c r="D15" s="46">
        <f>'Niveles de Aprob CGR'!C58</f>
        <v>2649734.66</v>
      </c>
      <c r="E15" s="46">
        <f>'Niveles de Aprob CGR'!C72</f>
        <v>0</v>
      </c>
      <c r="F15" s="46" t="e">
        <f>'Niveles de Aprob CGR'!#REF!</f>
        <v>#REF!</v>
      </c>
      <c r="G15" s="88" t="e">
        <f>C15+D15+E15+F15</f>
        <v>#REF!</v>
      </c>
      <c r="H15" s="5"/>
      <c r="I15" s="5"/>
    </row>
    <row r="16" spans="1:9" ht="21.75" customHeight="1" hidden="1">
      <c r="A16" s="87">
        <v>1</v>
      </c>
      <c r="B16" s="44" t="s">
        <v>184</v>
      </c>
      <c r="C16" s="46">
        <f>'Niveles de Aprob CGR'!C45</f>
        <v>6500000</v>
      </c>
      <c r="D16" s="46">
        <f>'Niveles de Aprob CGR'!C59</f>
        <v>17630442.34</v>
      </c>
      <c r="E16" s="46">
        <f>'Niveles de Aprob CGR'!C73</f>
        <v>56845126.63</v>
      </c>
      <c r="F16" s="46" t="e">
        <f>'Niveles de Aprob CGR'!#REF!</f>
        <v>#REF!</v>
      </c>
      <c r="G16" s="88" t="e">
        <f aca="true" t="shared" si="0" ref="G16:G24">C16+D16+E16+F16</f>
        <v>#REF!</v>
      </c>
      <c r="H16" s="5"/>
      <c r="I16" s="5"/>
    </row>
    <row r="17" spans="1:7" ht="21.75" customHeight="1" hidden="1">
      <c r="A17" s="87">
        <v>2</v>
      </c>
      <c r="B17" s="44" t="s">
        <v>227</v>
      </c>
      <c r="C17" s="46">
        <f>'Niveles de Aprob CGR'!C46</f>
        <v>1061390.85</v>
      </c>
      <c r="D17" s="46">
        <f>'Niveles de Aprob CGR'!C60</f>
        <v>5993315.630000001</v>
      </c>
      <c r="E17" s="46">
        <f>'Niveles de Aprob CGR'!C74</f>
        <v>11349558.75</v>
      </c>
      <c r="F17" s="46" t="e">
        <f>'Niveles de Aprob CGR'!#REF!</f>
        <v>#REF!</v>
      </c>
      <c r="G17" s="88" t="e">
        <f t="shared" si="0"/>
        <v>#REF!</v>
      </c>
    </row>
    <row r="18" spans="1:7" ht="21.75" customHeight="1" hidden="1">
      <c r="A18" s="87">
        <v>3</v>
      </c>
      <c r="B18" s="44" t="s">
        <v>18</v>
      </c>
      <c r="C18" s="46">
        <f>'Niveles de Aprob CGR'!C47</f>
        <v>0</v>
      </c>
      <c r="D18" s="46">
        <f>'Niveles de Aprob CGR'!C61</f>
        <v>0</v>
      </c>
      <c r="E18" s="46">
        <f>'Niveles de Aprob CGR'!C75</f>
        <v>0</v>
      </c>
      <c r="F18" s="46" t="e">
        <f>'Niveles de Aprob CGR'!#REF!</f>
        <v>#REF!</v>
      </c>
      <c r="G18" s="88" t="e">
        <f t="shared" si="0"/>
        <v>#REF!</v>
      </c>
    </row>
    <row r="19" spans="1:7" ht="21.75" customHeight="1" hidden="1">
      <c r="A19" s="87">
        <v>4</v>
      </c>
      <c r="B19" s="44" t="s">
        <v>19</v>
      </c>
      <c r="C19" s="46">
        <f>'Niveles de Aprob CGR'!C48</f>
        <v>0</v>
      </c>
      <c r="D19" s="46">
        <f>'Niveles de Aprob CGR'!C62</f>
        <v>0</v>
      </c>
      <c r="E19" s="46">
        <f>'Niveles de Aprob CGR'!C76</f>
        <v>0</v>
      </c>
      <c r="F19" s="46" t="e">
        <f>'Niveles de Aprob CGR'!#REF!</f>
        <v>#REF!</v>
      </c>
      <c r="G19" s="88" t="e">
        <f t="shared" si="0"/>
        <v>#REF!</v>
      </c>
    </row>
    <row r="20" spans="1:7" ht="21.75" customHeight="1" hidden="1">
      <c r="A20" s="87">
        <v>5</v>
      </c>
      <c r="B20" s="44" t="s">
        <v>257</v>
      </c>
      <c r="C20" s="46">
        <f>'Niveles de Aprob CGR'!C49</f>
        <v>4999205.87</v>
      </c>
      <c r="D20" s="46">
        <f>'Niveles de Aprob CGR'!C63</f>
        <v>5048600</v>
      </c>
      <c r="E20" s="46">
        <f>'Niveles de Aprob CGR'!C77</f>
        <v>384303264.59</v>
      </c>
      <c r="F20" s="46" t="e">
        <f>'Niveles de Aprob CGR'!#REF!</f>
        <v>#REF!</v>
      </c>
      <c r="G20" s="88" t="e">
        <f t="shared" si="0"/>
        <v>#REF!</v>
      </c>
    </row>
    <row r="21" spans="1:7" ht="21.75" customHeight="1" hidden="1">
      <c r="A21" s="87">
        <v>6</v>
      </c>
      <c r="B21" s="44" t="s">
        <v>117</v>
      </c>
      <c r="C21" s="46">
        <f>'Niveles de Aprob CGR'!C50</f>
        <v>8695461.76</v>
      </c>
      <c r="D21" s="46">
        <f>'Niveles de Aprob CGR'!C64</f>
        <v>0</v>
      </c>
      <c r="E21" s="46">
        <f>'Niveles de Aprob CGR'!C78</f>
        <v>0</v>
      </c>
      <c r="F21" s="46" t="e">
        <f>'Niveles de Aprob CGR'!#REF!</f>
        <v>#REF!</v>
      </c>
      <c r="G21" s="88" t="e">
        <f t="shared" si="0"/>
        <v>#REF!</v>
      </c>
    </row>
    <row r="22" spans="1:7" ht="21.75" customHeight="1" hidden="1">
      <c r="A22" s="87">
        <v>7</v>
      </c>
      <c r="B22" s="44" t="s">
        <v>122</v>
      </c>
      <c r="C22" s="46">
        <f>'Niveles de Aprob CGR'!C51</f>
        <v>0</v>
      </c>
      <c r="D22" s="46">
        <f>'Niveles de Aprob CGR'!C65</f>
        <v>0</v>
      </c>
      <c r="E22" s="46">
        <f>'Niveles de Aprob CGR'!C79</f>
        <v>0</v>
      </c>
      <c r="F22" s="46" t="e">
        <f>'Niveles de Aprob CGR'!#REF!</f>
        <v>#REF!</v>
      </c>
      <c r="G22" s="88" t="e">
        <f t="shared" si="0"/>
        <v>#REF!</v>
      </c>
    </row>
    <row r="23" spans="1:7" ht="21.75" customHeight="1" hidden="1">
      <c r="A23" s="87">
        <v>8</v>
      </c>
      <c r="B23" s="44" t="s">
        <v>71</v>
      </c>
      <c r="C23" s="46">
        <f>'Niveles de Aprob CGR'!C52</f>
        <v>0</v>
      </c>
      <c r="D23" s="46">
        <f>'Niveles de Aprob CGR'!C66</f>
        <v>0</v>
      </c>
      <c r="E23" s="46">
        <f>'Niveles de Aprob CGR'!C80</f>
        <v>0</v>
      </c>
      <c r="F23" s="46" t="e">
        <f>'Niveles de Aprob CGR'!#REF!</f>
        <v>#REF!</v>
      </c>
      <c r="G23" s="88" t="e">
        <f t="shared" si="0"/>
        <v>#REF!</v>
      </c>
    </row>
    <row r="24" spans="1:7" ht="21.75" customHeight="1" hidden="1">
      <c r="A24" s="87">
        <v>9</v>
      </c>
      <c r="B24" s="44" t="s">
        <v>72</v>
      </c>
      <c r="C24" s="46">
        <f>'Niveles de Aprob CGR'!C53</f>
        <v>0</v>
      </c>
      <c r="D24" s="46">
        <f>'Niveles de Aprob CGR'!C67</f>
        <v>0</v>
      </c>
      <c r="E24" s="46">
        <f>'Niveles de Aprob CGR'!C81</f>
        <v>0</v>
      </c>
      <c r="F24" s="46" t="e">
        <f>'Niveles de Aprob CGR'!#REF!</f>
        <v>#REF!</v>
      </c>
      <c r="G24" s="88" t="e">
        <f t="shared" si="0"/>
        <v>#REF!</v>
      </c>
    </row>
    <row r="25" spans="1:7" ht="12.75" hidden="1">
      <c r="A25" s="89"/>
      <c r="B25" s="42"/>
      <c r="C25" s="46"/>
      <c r="D25" s="47"/>
      <c r="E25" s="47"/>
      <c r="F25" s="47"/>
      <c r="G25" s="90"/>
    </row>
    <row r="26" spans="1:9" ht="27.75" customHeight="1" hidden="1" thickBot="1">
      <c r="A26" s="91" t="s">
        <v>258</v>
      </c>
      <c r="B26" s="92"/>
      <c r="C26" s="93">
        <f>SUM(C15:C25)</f>
        <v>22056058.479999997</v>
      </c>
      <c r="D26" s="93">
        <f>SUM(D15:D25)</f>
        <v>31322092.630000003</v>
      </c>
      <c r="E26" s="93">
        <f>SUM(E15:E25)</f>
        <v>452497949.96999997</v>
      </c>
      <c r="F26" s="93" t="e">
        <f>SUM(F15:F25)</f>
        <v>#REF!</v>
      </c>
      <c r="G26" s="94" t="e">
        <f>SUM(G15:G25)</f>
        <v>#REF!</v>
      </c>
      <c r="I26" s="492"/>
    </row>
    <row r="27" spans="3:9" ht="23.25" customHeight="1" hidden="1">
      <c r="C27" s="79" t="e">
        <f>C26/$G$26</f>
        <v>#REF!</v>
      </c>
      <c r="D27" s="79" t="e">
        <f>D26/$G$26</f>
        <v>#REF!</v>
      </c>
      <c r="E27" s="79" t="e">
        <f>E26/$G$26</f>
        <v>#REF!</v>
      </c>
      <c r="F27" s="79" t="e">
        <f>F26/$G$26</f>
        <v>#REF!</v>
      </c>
      <c r="G27" s="79" t="e">
        <f>SUM(C27:E27)</f>
        <v>#REF!</v>
      </c>
      <c r="I27" s="492"/>
    </row>
    <row r="28" spans="1:9" ht="12.75" hidden="1">
      <c r="A28" s="5"/>
      <c r="I28" s="492"/>
    </row>
    <row r="29" spans="2:10" ht="27" customHeight="1" hidden="1">
      <c r="B29" s="72" t="str">
        <f>'[1]Resu.Egresos'!A33</f>
        <v>Elaborado por: Trentino Mazza Corrales</v>
      </c>
      <c r="I29" s="492"/>
      <c r="J29" s="65"/>
    </row>
    <row r="30" spans="1:2" ht="12.75" hidden="1">
      <c r="A30" s="71"/>
      <c r="B30" s="72">
        <f>'Niveles de Aprob CGR'!B85</f>
        <v>44329</v>
      </c>
    </row>
    <row r="31" spans="1:2" ht="12.75" hidden="1">
      <c r="A31" s="71"/>
      <c r="B31" s="71"/>
    </row>
    <row r="32" spans="1:2" ht="12.75" hidden="1">
      <c r="A32" s="71"/>
      <c r="B32" s="71"/>
    </row>
    <row r="33" spans="1:2" ht="12.75" hidden="1">
      <c r="A33" s="71"/>
      <c r="B33" s="71"/>
    </row>
    <row r="34" spans="1:2" ht="12.75" hidden="1">
      <c r="A34" s="71"/>
      <c r="B34" s="71"/>
    </row>
    <row r="35" spans="1:2" ht="12.75" hidden="1">
      <c r="A35" s="71"/>
      <c r="B35" s="71"/>
    </row>
    <row r="36" spans="1:2" ht="12.75" hidden="1">
      <c r="A36" s="71"/>
      <c r="B36" s="71"/>
    </row>
    <row r="37" spans="1:2" ht="12.75" hidden="1">
      <c r="A37" s="71"/>
      <c r="B37" s="71"/>
    </row>
    <row r="38" spans="1:2" ht="12.75" hidden="1">
      <c r="A38" s="71"/>
      <c r="B38" s="71"/>
    </row>
    <row r="39" spans="1:2" ht="12.75" hidden="1">
      <c r="A39" s="71"/>
      <c r="B39" s="71"/>
    </row>
    <row r="40" spans="1:2" ht="12.75" hidden="1">
      <c r="A40" s="71"/>
      <c r="B40" s="71"/>
    </row>
    <row r="41" spans="1:2" ht="12.75" hidden="1">
      <c r="A41" s="71"/>
      <c r="B41" s="71"/>
    </row>
    <row r="42" spans="1:2" ht="12.75" hidden="1">
      <c r="A42" s="71"/>
      <c r="B42" s="71"/>
    </row>
  </sheetData>
  <sheetProtection/>
  <mergeCells count="5">
    <mergeCell ref="I26:I29"/>
    <mergeCell ref="E1:G1"/>
    <mergeCell ref="A4:G4"/>
    <mergeCell ref="A5:G5"/>
    <mergeCell ref="A7:G7"/>
  </mergeCells>
  <printOptions/>
  <pageMargins left="0.66" right="0.7086614173228347" top="0.7480314960629921" bottom="0.7480314960629921" header="0.31496062992125984" footer="0.31496062992125984"/>
  <pageSetup horizontalDpi="360" verticalDpi="360" orientation="portrait" paperSize="126" scale="90" r:id="rId1"/>
</worksheet>
</file>

<file path=xl/worksheets/sheet2.xml><?xml version="1.0" encoding="utf-8"?>
<worksheet xmlns="http://schemas.openxmlformats.org/spreadsheetml/2006/main" xmlns:r="http://schemas.openxmlformats.org/officeDocument/2006/relationships">
  <dimension ref="A3:G42"/>
  <sheetViews>
    <sheetView zoomScalePageLayoutView="0" workbookViewId="0" topLeftCell="A1">
      <pane xSplit="1" ySplit="9" topLeftCell="B10" activePane="bottomRight" state="frozen"/>
      <selection pane="topLeft" activeCell="A1" sqref="A1"/>
      <selection pane="topRight" activeCell="B1" sqref="B1"/>
      <selection pane="bottomLeft" activeCell="A11" sqref="A11"/>
      <selection pane="bottomRight" activeCell="C9" sqref="C9"/>
    </sheetView>
  </sheetViews>
  <sheetFormatPr defaultColWidth="11.421875" defaultRowHeight="12.75"/>
  <cols>
    <col min="1" max="1" width="18.7109375" style="385" bestFit="1" customWidth="1"/>
    <col min="2" max="2" width="53.28125" style="118" customWidth="1"/>
    <col min="3" max="3" width="14.28125" style="258" bestFit="1" customWidth="1"/>
    <col min="4" max="4" width="15.28125" style="258" customWidth="1"/>
    <col min="5" max="5" width="14.28125" style="258" bestFit="1" customWidth="1"/>
    <col min="6" max="6" width="8.00390625" style="386" bestFit="1" customWidth="1"/>
    <col min="7" max="7" width="8.8515625" style="387" customWidth="1"/>
    <col min="8" max="9" width="11.421875" style="118" customWidth="1"/>
    <col min="10" max="10" width="11.421875" style="385" customWidth="1"/>
    <col min="11" max="13" width="11.421875" style="118" customWidth="1"/>
    <col min="14" max="14" width="11.421875" style="385" customWidth="1"/>
    <col min="15" max="17" width="11.421875" style="118" customWidth="1"/>
    <col min="18" max="18" width="11.421875" style="385" customWidth="1"/>
    <col min="19" max="21" width="11.421875" style="118" customWidth="1"/>
    <col min="22" max="22" width="11.421875" style="385" customWidth="1"/>
    <col min="23" max="25" width="11.421875" style="118" customWidth="1"/>
    <col min="26" max="26" width="11.421875" style="385" customWidth="1"/>
    <col min="27" max="29" width="11.421875" style="118" customWidth="1"/>
    <col min="30" max="30" width="11.421875" style="385" customWidth="1"/>
    <col min="31" max="33" width="11.421875" style="118" customWidth="1"/>
    <col min="34" max="34" width="11.421875" style="385" customWidth="1"/>
    <col min="35" max="37" width="11.421875" style="118" customWidth="1"/>
    <col min="38" max="38" width="11.421875" style="385" customWidth="1"/>
    <col min="39" max="41" width="11.421875" style="118" customWidth="1"/>
    <col min="42" max="42" width="11.421875" style="385" customWidth="1"/>
    <col min="43" max="45" width="11.421875" style="118" customWidth="1"/>
    <col min="46" max="46" width="11.421875" style="385" customWidth="1"/>
    <col min="47" max="49" width="11.421875" style="118" customWidth="1"/>
    <col min="50" max="50" width="11.421875" style="385" customWidth="1"/>
    <col min="51" max="53" width="11.421875" style="118" customWidth="1"/>
    <col min="54" max="54" width="11.421875" style="385" customWidth="1"/>
    <col min="55" max="57" width="11.421875" style="118" customWidth="1"/>
    <col min="58" max="58" width="11.421875" style="385" customWidth="1"/>
    <col min="59" max="61" width="11.421875" style="118" customWidth="1"/>
    <col min="62" max="62" width="11.421875" style="385" customWidth="1"/>
    <col min="63" max="65" width="11.421875" style="118" customWidth="1"/>
    <col min="66" max="66" width="11.421875" style="385" customWidth="1"/>
    <col min="67" max="69" width="11.421875" style="118" customWidth="1"/>
    <col min="70" max="70" width="11.421875" style="385" customWidth="1"/>
    <col min="71" max="73" width="11.421875" style="118" customWidth="1"/>
    <col min="74" max="74" width="11.421875" style="385" customWidth="1"/>
    <col min="75" max="77" width="11.421875" style="118" customWidth="1"/>
    <col min="78" max="78" width="11.421875" style="385" customWidth="1"/>
    <col min="79" max="81" width="11.421875" style="118" customWidth="1"/>
    <col min="82" max="82" width="11.421875" style="385" customWidth="1"/>
    <col min="83" max="85" width="11.421875" style="118" customWidth="1"/>
    <col min="86" max="86" width="11.421875" style="385" customWidth="1"/>
    <col min="87" max="89" width="11.421875" style="118" customWidth="1"/>
    <col min="90" max="90" width="11.421875" style="385" customWidth="1"/>
    <col min="91" max="93" width="11.421875" style="118" customWidth="1"/>
    <col min="94" max="94" width="11.421875" style="385" customWidth="1"/>
    <col min="95" max="97" width="11.421875" style="118" customWidth="1"/>
    <col min="98" max="98" width="11.421875" style="385" customWidth="1"/>
    <col min="99" max="101" width="11.421875" style="118" customWidth="1"/>
    <col min="102" max="102" width="11.421875" style="385" customWidth="1"/>
    <col min="103" max="105" width="11.421875" style="118" customWidth="1"/>
    <col min="106" max="106" width="11.421875" style="385" customWidth="1"/>
    <col min="107" max="109" width="11.421875" style="118" customWidth="1"/>
    <col min="110" max="110" width="11.421875" style="385" customWidth="1"/>
    <col min="111" max="113" width="11.421875" style="118" customWidth="1"/>
    <col min="114" max="114" width="11.421875" style="385" customWidth="1"/>
    <col min="115" max="117" width="11.421875" style="118" customWidth="1"/>
    <col min="118" max="118" width="11.421875" style="385" customWidth="1"/>
    <col min="119" max="121" width="11.421875" style="118" customWidth="1"/>
    <col min="122" max="122" width="11.421875" style="385" customWidth="1"/>
    <col min="123" max="125" width="11.421875" style="118" customWidth="1"/>
    <col min="126" max="126" width="11.421875" style="385" customWidth="1"/>
    <col min="127" max="129" width="11.421875" style="118" customWidth="1"/>
    <col min="130" max="130" width="11.421875" style="385" customWidth="1"/>
    <col min="131" max="133" width="11.421875" style="118" customWidth="1"/>
    <col min="134" max="134" width="11.421875" style="385" customWidth="1"/>
    <col min="135" max="137" width="11.421875" style="118" customWidth="1"/>
    <col min="138" max="138" width="11.421875" style="385" customWidth="1"/>
    <col min="139" max="141" width="11.421875" style="118" customWidth="1"/>
    <col min="142" max="142" width="11.421875" style="385" customWidth="1"/>
    <col min="143" max="145" width="11.421875" style="118" customWidth="1"/>
    <col min="146" max="146" width="11.421875" style="385" customWidth="1"/>
    <col min="147" max="149" width="11.421875" style="118" customWidth="1"/>
    <col min="150" max="150" width="11.421875" style="385" customWidth="1"/>
    <col min="151" max="153" width="11.421875" style="118" customWidth="1"/>
    <col min="154" max="154" width="11.421875" style="385" customWidth="1"/>
    <col min="155" max="157" width="11.421875" style="118" customWidth="1"/>
    <col min="158" max="158" width="11.421875" style="385" customWidth="1"/>
    <col min="159" max="161" width="11.421875" style="118" customWidth="1"/>
    <col min="162" max="162" width="11.421875" style="385" customWidth="1"/>
    <col min="163" max="165" width="11.421875" style="118" customWidth="1"/>
    <col min="166" max="166" width="11.421875" style="385" customWidth="1"/>
    <col min="167" max="169" width="11.421875" style="118" customWidth="1"/>
    <col min="170" max="170" width="11.421875" style="385" customWidth="1"/>
    <col min="171" max="173" width="11.421875" style="118" customWidth="1"/>
    <col min="174" max="174" width="11.421875" style="385" customWidth="1"/>
    <col min="175" max="177" width="11.421875" style="118" customWidth="1"/>
    <col min="178" max="178" width="11.421875" style="385" customWidth="1"/>
    <col min="179" max="181" width="11.421875" style="118" customWidth="1"/>
    <col min="182" max="182" width="11.421875" style="385" customWidth="1"/>
    <col min="183" max="185" width="11.421875" style="118" customWidth="1"/>
    <col min="186" max="186" width="11.421875" style="385" customWidth="1"/>
    <col min="187" max="189" width="11.421875" style="118" customWidth="1"/>
    <col min="190" max="190" width="11.421875" style="385" customWidth="1"/>
    <col min="191" max="193" width="11.421875" style="118" customWidth="1"/>
    <col min="194" max="194" width="11.421875" style="385" customWidth="1"/>
    <col min="195" max="197" width="11.421875" style="118" customWidth="1"/>
    <col min="198" max="198" width="11.421875" style="385" customWidth="1"/>
    <col min="199" max="201" width="11.421875" style="118" customWidth="1"/>
    <col min="202" max="202" width="11.421875" style="385" customWidth="1"/>
    <col min="203" max="205" width="11.421875" style="118" customWidth="1"/>
    <col min="206" max="206" width="11.421875" style="385" customWidth="1"/>
    <col min="207" max="209" width="11.421875" style="118" customWidth="1"/>
    <col min="210" max="210" width="11.421875" style="385" customWidth="1"/>
    <col min="211" max="213" width="11.421875" style="118" customWidth="1"/>
    <col min="214" max="214" width="11.421875" style="385" customWidth="1"/>
    <col min="215" max="217" width="11.421875" style="118" customWidth="1"/>
    <col min="218" max="218" width="11.421875" style="385" customWidth="1"/>
    <col min="219" max="221" width="11.421875" style="118" customWidth="1"/>
    <col min="222" max="222" width="11.421875" style="385" customWidth="1"/>
    <col min="223" max="225" width="11.421875" style="118" customWidth="1"/>
    <col min="226" max="226" width="11.421875" style="385" customWidth="1"/>
    <col min="227" max="229" width="11.421875" style="118" customWidth="1"/>
    <col min="230" max="230" width="11.421875" style="385" customWidth="1"/>
    <col min="231" max="16384" width="11.421875" style="118" customWidth="1"/>
  </cols>
  <sheetData>
    <row r="3" spans="1:2" ht="12.75">
      <c r="A3" s="388"/>
      <c r="B3" s="389"/>
    </row>
    <row r="4" spans="1:7" ht="24.75" customHeight="1">
      <c r="A4" s="424" t="s">
        <v>95</v>
      </c>
      <c r="B4" s="424"/>
      <c r="C4" s="424"/>
      <c r="D4" s="424"/>
      <c r="E4" s="424"/>
      <c r="F4" s="424"/>
      <c r="G4" s="383"/>
    </row>
    <row r="5" spans="1:7" ht="18">
      <c r="A5" s="424" t="s">
        <v>165</v>
      </c>
      <c r="B5" s="424"/>
      <c r="C5" s="424"/>
      <c r="D5" s="424"/>
      <c r="E5" s="424"/>
      <c r="F5" s="424"/>
      <c r="G5" s="383"/>
    </row>
    <row r="6" spans="1:7" ht="26.25" customHeight="1">
      <c r="A6" s="423" t="s">
        <v>662</v>
      </c>
      <c r="B6" s="423"/>
      <c r="C6" s="423"/>
      <c r="D6" s="423"/>
      <c r="E6" s="423"/>
      <c r="F6" s="423"/>
      <c r="G6" s="364"/>
    </row>
    <row r="7" spans="1:7" ht="10.5" customHeight="1" thickBot="1">
      <c r="A7" s="122"/>
      <c r="B7" s="425"/>
      <c r="C7" s="425"/>
      <c r="D7" s="425"/>
      <c r="E7" s="425"/>
      <c r="F7" s="122"/>
      <c r="G7" s="364"/>
    </row>
    <row r="8" spans="1:7" ht="26.25" customHeight="1" thickBot="1">
      <c r="A8" s="119" t="s">
        <v>73</v>
      </c>
      <c r="B8" s="119" t="s">
        <v>74</v>
      </c>
      <c r="C8" s="119" t="s">
        <v>271</v>
      </c>
      <c r="D8" s="119" t="s">
        <v>272</v>
      </c>
      <c r="E8" s="119" t="s">
        <v>78</v>
      </c>
      <c r="F8" s="390" t="s">
        <v>100</v>
      </c>
      <c r="G8" s="156"/>
    </row>
    <row r="9" spans="1:7" ht="27" customHeight="1" thickBot="1">
      <c r="A9" s="152"/>
      <c r="B9" s="153" t="s">
        <v>165</v>
      </c>
      <c r="C9" s="154">
        <v>181435322.93</v>
      </c>
      <c r="D9" s="154">
        <v>324440778.15</v>
      </c>
      <c r="E9" s="154">
        <v>505876101.08</v>
      </c>
      <c r="F9" s="213">
        <v>1</v>
      </c>
      <c r="G9" s="156"/>
    </row>
    <row r="10" spans="1:7" ht="19.5" customHeight="1" thickBot="1">
      <c r="A10" s="152" t="s">
        <v>76</v>
      </c>
      <c r="B10" s="153" t="s">
        <v>77</v>
      </c>
      <c r="C10" s="154">
        <v>2710915.34</v>
      </c>
      <c r="D10" s="154">
        <v>0</v>
      </c>
      <c r="E10" s="154">
        <v>2710915.34</v>
      </c>
      <c r="F10" s="213">
        <v>0.00535885236367648</v>
      </c>
      <c r="G10" s="157"/>
    </row>
    <row r="11" spans="1:7" ht="19.5" customHeight="1" thickBot="1">
      <c r="A11" s="119" t="s">
        <v>116</v>
      </c>
      <c r="B11" s="153" t="s">
        <v>117</v>
      </c>
      <c r="C11" s="154">
        <v>2710915.34</v>
      </c>
      <c r="D11" s="154">
        <v>0</v>
      </c>
      <c r="E11" s="154">
        <v>2710915.34</v>
      </c>
      <c r="F11" s="213">
        <v>0.00535885236367648</v>
      </c>
      <c r="G11" s="157"/>
    </row>
    <row r="12" spans="1:7" ht="19.5" customHeight="1" thickBot="1">
      <c r="A12" s="119" t="s">
        <v>118</v>
      </c>
      <c r="B12" s="153" t="s">
        <v>119</v>
      </c>
      <c r="C12" s="154">
        <v>2710915.34</v>
      </c>
      <c r="D12" s="154">
        <v>0</v>
      </c>
      <c r="E12" s="154">
        <v>2710915.34</v>
      </c>
      <c r="F12" s="213">
        <v>0.00535885236367648</v>
      </c>
      <c r="G12" s="157"/>
    </row>
    <row r="13" spans="1:7" ht="19.5" customHeight="1" thickBot="1">
      <c r="A13" s="392" t="s">
        <v>101</v>
      </c>
      <c r="B13" s="393" t="s">
        <v>102</v>
      </c>
      <c r="C13" s="401">
        <v>2710915.34</v>
      </c>
      <c r="D13" s="401">
        <v>0</v>
      </c>
      <c r="E13" s="401">
        <v>2710915.34</v>
      </c>
      <c r="F13" s="402">
        <v>0.00535885236367648</v>
      </c>
      <c r="G13" s="396"/>
    </row>
    <row r="14" spans="1:7" ht="36.75" customHeight="1" thickBot="1">
      <c r="A14" s="397" t="s">
        <v>525</v>
      </c>
      <c r="B14" s="155" t="s">
        <v>526</v>
      </c>
      <c r="C14" s="399">
        <v>2710915.34</v>
      </c>
      <c r="D14" s="399">
        <v>0</v>
      </c>
      <c r="E14" s="399">
        <v>2710915.34</v>
      </c>
      <c r="F14" s="395"/>
      <c r="G14" s="396"/>
    </row>
    <row r="15" spans="1:7" ht="20.25" customHeight="1" thickBot="1">
      <c r="A15" s="119" t="s">
        <v>123</v>
      </c>
      <c r="B15" s="153" t="s">
        <v>124</v>
      </c>
      <c r="C15" s="154">
        <v>178724407.59</v>
      </c>
      <c r="D15" s="154">
        <v>324440778.15</v>
      </c>
      <c r="E15" s="154">
        <v>503165185.74</v>
      </c>
      <c r="F15" s="213">
        <v>0.9946411476363236</v>
      </c>
      <c r="G15" s="157"/>
    </row>
    <row r="16" spans="1:7" ht="20.25" customHeight="1" thickBot="1">
      <c r="A16" s="119" t="s">
        <v>125</v>
      </c>
      <c r="B16" s="153" t="s">
        <v>126</v>
      </c>
      <c r="C16" s="154">
        <v>178724407.59</v>
      </c>
      <c r="D16" s="154">
        <v>324440778.15</v>
      </c>
      <c r="E16" s="154">
        <v>503165185.74</v>
      </c>
      <c r="F16" s="213">
        <v>0.9946411476363236</v>
      </c>
      <c r="G16" s="157"/>
    </row>
    <row r="17" spans="1:7" ht="20.25" customHeight="1" thickBot="1">
      <c r="A17" s="392" t="s">
        <v>127</v>
      </c>
      <c r="B17" s="393" t="s">
        <v>128</v>
      </c>
      <c r="C17" s="394">
        <v>5799205.87</v>
      </c>
      <c r="D17" s="394">
        <v>9561390.85</v>
      </c>
      <c r="E17" s="394">
        <v>15360596.719999999</v>
      </c>
      <c r="F17" s="395">
        <v>0.03036434551307426</v>
      </c>
      <c r="G17" s="396"/>
    </row>
    <row r="18" spans="1:7" ht="20.25" customHeight="1" thickBot="1">
      <c r="A18" s="397" t="s">
        <v>129</v>
      </c>
      <c r="B18" s="398" t="s">
        <v>130</v>
      </c>
      <c r="C18" s="399">
        <v>172925201.72</v>
      </c>
      <c r="D18" s="399">
        <v>314879387.29999995</v>
      </c>
      <c r="E18" s="399">
        <v>487804589.02</v>
      </c>
      <c r="F18" s="400">
        <v>0.9642768021232493</v>
      </c>
      <c r="G18" s="396"/>
    </row>
    <row r="20" ht="12.75">
      <c r="B20" s="403"/>
    </row>
    <row r="32" ht="12.75">
      <c r="B32" s="259" t="s">
        <v>273</v>
      </c>
    </row>
    <row r="33" ht="12.75">
      <c r="B33" s="404">
        <v>44329</v>
      </c>
    </row>
    <row r="41" ht="12.75">
      <c r="B41" s="405"/>
    </row>
    <row r="42" ht="12.75">
      <c r="B42" s="391"/>
    </row>
  </sheetData>
  <sheetProtection/>
  <mergeCells count="4">
    <mergeCell ref="A6:F6"/>
    <mergeCell ref="A4:F4"/>
    <mergeCell ref="A5:F5"/>
    <mergeCell ref="B7:E7"/>
  </mergeCells>
  <printOptions horizontalCentered="1"/>
  <pageMargins left="0.4724409448818898" right="0.5511811023622047" top="0.9055118110236221" bottom="0.5511811023622047" header="0.2755905511811024" footer="0.35433070866141736"/>
  <pageSetup orientation="portrait" scale="75" r:id="rId1"/>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pane xSplit="1" ySplit="5" topLeftCell="B39" activePane="bottomRight" state="frozen"/>
      <selection pane="topLeft" activeCell="A1" sqref="A1"/>
      <selection pane="topRight" activeCell="B1" sqref="B1"/>
      <selection pane="bottomLeft" activeCell="A7" sqref="A7"/>
      <selection pane="bottomRight" activeCell="A26" sqref="A26:IV27"/>
    </sheetView>
  </sheetViews>
  <sheetFormatPr defaultColWidth="11.421875" defaultRowHeight="12.75"/>
  <cols>
    <col min="1" max="1" width="18.7109375" style="134" customWidth="1"/>
    <col min="2" max="2" width="47.421875" style="134" customWidth="1"/>
    <col min="3" max="3" width="18.28125" style="134" customWidth="1"/>
    <col min="4" max="4" width="15.421875" style="184" customWidth="1"/>
    <col min="5" max="5" width="15.8515625" style="126" customWidth="1"/>
    <col min="6" max="6" width="7.8515625" style="125" customWidth="1"/>
    <col min="7" max="16384" width="11.421875" style="134" customWidth="1"/>
  </cols>
  <sheetData>
    <row r="1" spans="1:6" ht="18">
      <c r="A1" s="424" t="s">
        <v>95</v>
      </c>
      <c r="B1" s="424"/>
      <c r="C1" s="424"/>
      <c r="D1" s="424"/>
      <c r="E1" s="424"/>
      <c r="F1" s="424"/>
    </row>
    <row r="2" spans="1:6" ht="15.75">
      <c r="A2" s="427" t="s">
        <v>662</v>
      </c>
      <c r="B2" s="427"/>
      <c r="C2" s="427"/>
      <c r="D2" s="427"/>
      <c r="E2" s="427"/>
      <c r="F2" s="427"/>
    </row>
    <row r="3" spans="1:6" ht="15">
      <c r="A3" s="428" t="s">
        <v>247</v>
      </c>
      <c r="B3" s="428"/>
      <c r="C3" s="428"/>
      <c r="D3" s="428"/>
      <c r="E3" s="428"/>
      <c r="F3" s="428"/>
    </row>
    <row r="4" spans="1:6" ht="15.75" thickBot="1">
      <c r="A4" s="243"/>
      <c r="B4" s="243"/>
      <c r="C4" s="243"/>
      <c r="D4" s="243"/>
      <c r="E4" s="243"/>
      <c r="F4" s="243"/>
    </row>
    <row r="5" spans="1:6" ht="15.75" thickBot="1">
      <c r="A5" s="243"/>
      <c r="B5" s="243"/>
      <c r="C5" s="361" t="s">
        <v>271</v>
      </c>
      <c r="D5" s="360" t="s">
        <v>272</v>
      </c>
      <c r="E5" s="362" t="s">
        <v>78</v>
      </c>
      <c r="F5" s="243"/>
    </row>
    <row r="6" spans="1:6" ht="15.75" thickBot="1">
      <c r="A6" s="243"/>
      <c r="B6" s="243"/>
      <c r="C6" s="243"/>
      <c r="D6" s="243"/>
      <c r="E6" s="243"/>
      <c r="F6" s="243"/>
    </row>
    <row r="7" spans="1:6" ht="22.5" customHeight="1" thickBot="1">
      <c r="A7" s="253" t="s">
        <v>116</v>
      </c>
      <c r="B7" s="190" t="s">
        <v>117</v>
      </c>
      <c r="C7" s="345">
        <v>2710915.34</v>
      </c>
      <c r="D7" s="345">
        <v>0</v>
      </c>
      <c r="E7" s="181">
        <v>2710915.34</v>
      </c>
      <c r="F7" s="254">
        <v>0.00535885236367648</v>
      </c>
    </row>
    <row r="8" spans="2:5" ht="12.75" thickBot="1">
      <c r="B8" s="131"/>
      <c r="C8" s="99"/>
      <c r="D8" s="106"/>
      <c r="E8" s="124"/>
    </row>
    <row r="9" spans="1:5" ht="21.75" customHeight="1" thickBot="1">
      <c r="A9" s="175" t="s">
        <v>101</v>
      </c>
      <c r="B9" s="176" t="s">
        <v>102</v>
      </c>
      <c r="C9" s="407">
        <v>2710915.34</v>
      </c>
      <c r="D9" s="179">
        <v>0</v>
      </c>
      <c r="E9" s="244">
        <v>2710915.34</v>
      </c>
    </row>
    <row r="10" spans="1:5" ht="33.75" customHeight="1">
      <c r="A10" s="134" t="s">
        <v>525</v>
      </c>
      <c r="B10" s="406" t="s">
        <v>528</v>
      </c>
      <c r="C10" s="106">
        <v>2710915.34</v>
      </c>
      <c r="D10" s="106">
        <v>0</v>
      </c>
      <c r="E10" s="106"/>
    </row>
    <row r="11" spans="1:5" ht="14.25" customHeight="1">
      <c r="A11" s="185"/>
      <c r="B11" s="186" t="s">
        <v>527</v>
      </c>
      <c r="C11" s="187"/>
      <c r="D11" s="106"/>
      <c r="E11" s="124"/>
    </row>
    <row r="12" spans="2:5" ht="12.75" thickBot="1">
      <c r="B12" s="131"/>
      <c r="C12" s="99"/>
      <c r="D12" s="106"/>
      <c r="E12" s="124"/>
    </row>
    <row r="13" spans="1:6" ht="30" customHeight="1" thickBot="1">
      <c r="A13" s="253" t="s">
        <v>123</v>
      </c>
      <c r="B13" s="190" t="s">
        <v>124</v>
      </c>
      <c r="C13" s="345">
        <v>178724407.59</v>
      </c>
      <c r="D13" s="345">
        <v>324440778.15</v>
      </c>
      <c r="E13" s="345">
        <v>503165185.74</v>
      </c>
      <c r="F13" s="254">
        <v>0.9946411476363236</v>
      </c>
    </row>
    <row r="14" spans="2:6" ht="9" customHeight="1" thickBot="1">
      <c r="B14" s="174"/>
      <c r="C14" s="174"/>
      <c r="D14" s="134"/>
      <c r="E14" s="134"/>
      <c r="F14" s="134"/>
    </row>
    <row r="15" spans="1:6" ht="25.5" customHeight="1" thickBot="1">
      <c r="A15" s="119" t="s">
        <v>125</v>
      </c>
      <c r="B15" s="153" t="s">
        <v>126</v>
      </c>
      <c r="C15" s="345">
        <v>178724407.59</v>
      </c>
      <c r="D15" s="345">
        <v>324440778.15</v>
      </c>
      <c r="E15" s="181">
        <v>503165185.74</v>
      </c>
      <c r="F15" s="381">
        <v>0.9946411476363236</v>
      </c>
    </row>
    <row r="16" spans="2:6" ht="19.5" customHeight="1" thickBot="1">
      <c r="B16" s="174"/>
      <c r="C16" s="174"/>
      <c r="D16" s="134"/>
      <c r="E16" s="134"/>
      <c r="F16" s="134"/>
    </row>
    <row r="17" spans="1:6" ht="24" customHeight="1" thickBot="1">
      <c r="A17" s="253" t="s">
        <v>127</v>
      </c>
      <c r="B17" s="190" t="s">
        <v>128</v>
      </c>
      <c r="C17" s="345">
        <v>5799205.87</v>
      </c>
      <c r="D17" s="345">
        <v>9561390.85</v>
      </c>
      <c r="E17" s="181">
        <v>15360596.719999999</v>
      </c>
      <c r="F17" s="346">
        <v>0.03036434551307426</v>
      </c>
    </row>
    <row r="18" spans="2:6" ht="42" customHeight="1">
      <c r="B18" s="242" t="s">
        <v>664</v>
      </c>
      <c r="C18" s="347">
        <v>5799205.87</v>
      </c>
      <c r="D18" s="347">
        <v>9561390.85</v>
      </c>
      <c r="E18" s="177">
        <v>15360596.719999999</v>
      </c>
      <c r="F18" s="134"/>
    </row>
    <row r="19" spans="2:6" ht="15.75" customHeight="1" thickBot="1">
      <c r="B19" s="174"/>
      <c r="C19" s="174"/>
      <c r="D19" s="134"/>
      <c r="E19" s="134"/>
      <c r="F19" s="134"/>
    </row>
    <row r="20" spans="1:6" ht="22.5" customHeight="1" thickBot="1">
      <c r="A20" s="253" t="s">
        <v>129</v>
      </c>
      <c r="B20" s="190" t="s">
        <v>130</v>
      </c>
      <c r="C20" s="345">
        <v>172925201.72</v>
      </c>
      <c r="D20" s="345">
        <v>314879387.29999995</v>
      </c>
      <c r="E20" s="345">
        <v>487804589.02</v>
      </c>
      <c r="F20" s="346">
        <v>0.9642768021232493</v>
      </c>
    </row>
    <row r="21" spans="1:5" ht="52.5" customHeight="1">
      <c r="A21" s="138"/>
      <c r="B21" s="242" t="s">
        <v>664</v>
      </c>
      <c r="C21" s="382" t="s">
        <v>276</v>
      </c>
      <c r="D21" s="382" t="s">
        <v>275</v>
      </c>
      <c r="E21" s="178"/>
    </row>
    <row r="22" spans="2:6" ht="5.25" customHeight="1">
      <c r="B22" s="174"/>
      <c r="C22" s="174"/>
      <c r="D22" s="134"/>
      <c r="E22" s="134"/>
      <c r="F22" s="134"/>
    </row>
    <row r="23" spans="1:6" ht="15.75" customHeight="1">
      <c r="A23" s="120" t="s">
        <v>409</v>
      </c>
      <c r="B23" s="129" t="s">
        <v>410</v>
      </c>
      <c r="C23" s="98">
        <v>268810.13</v>
      </c>
      <c r="D23" s="98">
        <v>262913.93</v>
      </c>
      <c r="E23" s="177">
        <v>531724.06</v>
      </c>
      <c r="F23" s="134"/>
    </row>
    <row r="24" spans="1:6" ht="15.75" customHeight="1">
      <c r="A24" s="344" t="s">
        <v>411</v>
      </c>
      <c r="B24" s="134" t="s">
        <v>412</v>
      </c>
      <c r="C24" s="98">
        <v>1159294.59</v>
      </c>
      <c r="D24" s="98">
        <v>876379.77</v>
      </c>
      <c r="E24" s="177">
        <v>2035674.36</v>
      </c>
      <c r="F24" s="134"/>
    </row>
    <row r="25" spans="1:6" ht="15.75" customHeight="1">
      <c r="A25" s="343" t="s">
        <v>413</v>
      </c>
      <c r="B25" s="134" t="s">
        <v>414</v>
      </c>
      <c r="C25" s="98">
        <v>89603.37</v>
      </c>
      <c r="D25" s="98">
        <v>87637.98</v>
      </c>
      <c r="E25" s="177">
        <v>177241.34999999998</v>
      </c>
      <c r="F25" s="134"/>
    </row>
    <row r="26" spans="1:6" ht="15.75" customHeight="1">
      <c r="A26" s="344" t="s">
        <v>415</v>
      </c>
      <c r="B26" s="129" t="s">
        <v>416</v>
      </c>
      <c r="C26" s="98">
        <v>223372.5</v>
      </c>
      <c r="D26" s="98">
        <v>0</v>
      </c>
      <c r="E26" s="177">
        <v>223372.5</v>
      </c>
      <c r="F26" s="134"/>
    </row>
    <row r="27" spans="1:6" ht="15.75" customHeight="1">
      <c r="A27" s="344" t="s">
        <v>417</v>
      </c>
      <c r="B27" s="129" t="s">
        <v>418</v>
      </c>
      <c r="C27" s="98">
        <v>272514.98</v>
      </c>
      <c r="D27" s="98">
        <v>0</v>
      </c>
      <c r="E27" s="177">
        <v>272514.98</v>
      </c>
      <c r="F27" s="134"/>
    </row>
    <row r="28" spans="1:6" ht="15.75" customHeight="1">
      <c r="A28" s="344" t="s">
        <v>419</v>
      </c>
      <c r="B28" s="129" t="s">
        <v>420</v>
      </c>
      <c r="C28" s="98">
        <v>14674.23</v>
      </c>
      <c r="D28" s="98">
        <v>0</v>
      </c>
      <c r="E28" s="177">
        <v>14674.23</v>
      </c>
      <c r="F28" s="134"/>
    </row>
    <row r="29" spans="1:6" ht="15.75" customHeight="1">
      <c r="A29" s="344" t="s">
        <v>421</v>
      </c>
      <c r="B29" s="129" t="s">
        <v>422</v>
      </c>
      <c r="C29" s="98">
        <v>13337364.94</v>
      </c>
      <c r="D29" s="98">
        <v>0</v>
      </c>
      <c r="E29" s="177">
        <v>13337364.94</v>
      </c>
      <c r="F29" s="134"/>
    </row>
    <row r="30" spans="1:6" ht="15.75" customHeight="1">
      <c r="A30" s="344" t="s">
        <v>423</v>
      </c>
      <c r="B30" s="129" t="s">
        <v>424</v>
      </c>
      <c r="C30" s="98">
        <v>2357645.83</v>
      </c>
      <c r="D30" s="98">
        <v>0</v>
      </c>
      <c r="E30" s="177">
        <v>2357645.83</v>
      </c>
      <c r="F30" s="134"/>
    </row>
    <row r="31" spans="1:6" ht="26.25" customHeight="1">
      <c r="A31" s="344" t="s">
        <v>425</v>
      </c>
      <c r="B31" s="103" t="s">
        <v>426</v>
      </c>
      <c r="C31" s="98">
        <v>503082.21</v>
      </c>
      <c r="D31" s="98">
        <v>0</v>
      </c>
      <c r="E31" s="177">
        <v>503082.21</v>
      </c>
      <c r="F31" s="134"/>
    </row>
    <row r="32" spans="1:6" ht="15.75" customHeight="1">
      <c r="A32" s="344" t="s">
        <v>427</v>
      </c>
      <c r="B32" s="129" t="s">
        <v>428</v>
      </c>
      <c r="C32" s="98">
        <v>23488541.82</v>
      </c>
      <c r="D32" s="98">
        <v>0</v>
      </c>
      <c r="E32" s="177">
        <v>23488541.82</v>
      </c>
      <c r="F32" s="134"/>
    </row>
    <row r="33" spans="1:6" ht="15.75" customHeight="1">
      <c r="A33" s="344" t="s">
        <v>429</v>
      </c>
      <c r="B33" s="129" t="s">
        <v>430</v>
      </c>
      <c r="C33" s="98">
        <v>75842.26</v>
      </c>
      <c r="D33" s="98">
        <v>73485.68</v>
      </c>
      <c r="E33" s="177">
        <v>149327.94</v>
      </c>
      <c r="F33" s="134"/>
    </row>
    <row r="34" spans="1:6" ht="15.75" customHeight="1">
      <c r="A34" s="344" t="s">
        <v>431</v>
      </c>
      <c r="B34" s="129" t="s">
        <v>432</v>
      </c>
      <c r="C34" s="98">
        <v>477806.24</v>
      </c>
      <c r="D34" s="98">
        <v>462959.77</v>
      </c>
      <c r="E34" s="177">
        <v>940766.01</v>
      </c>
      <c r="F34" s="134"/>
    </row>
    <row r="35" spans="1:6" ht="15.75" customHeight="1">
      <c r="A35" s="344" t="s">
        <v>433</v>
      </c>
      <c r="B35" s="129" t="s">
        <v>473</v>
      </c>
      <c r="C35" s="98">
        <v>697739.64</v>
      </c>
      <c r="D35" s="98">
        <v>283776.24</v>
      </c>
      <c r="E35" s="177">
        <v>981515.88</v>
      </c>
      <c r="F35" s="134"/>
    </row>
    <row r="36" spans="1:6" ht="23.25" customHeight="1">
      <c r="A36" s="344" t="s">
        <v>300</v>
      </c>
      <c r="B36" s="103" t="s">
        <v>301</v>
      </c>
      <c r="C36" s="98">
        <v>7883313.21</v>
      </c>
      <c r="D36" s="98">
        <v>0</v>
      </c>
      <c r="E36" s="177">
        <v>7883313.21</v>
      </c>
      <c r="F36" s="134"/>
    </row>
    <row r="37" spans="1:6" ht="15.75" customHeight="1">
      <c r="A37" s="344" t="s">
        <v>434</v>
      </c>
      <c r="B37" s="129" t="s">
        <v>435</v>
      </c>
      <c r="C37" s="98">
        <v>1262242.11</v>
      </c>
      <c r="D37" s="98">
        <v>0</v>
      </c>
      <c r="E37" s="177">
        <v>1262242.11</v>
      </c>
      <c r="F37" s="134"/>
    </row>
    <row r="38" spans="1:6" ht="15.75" customHeight="1">
      <c r="A38" s="344" t="s">
        <v>436</v>
      </c>
      <c r="B38" s="129" t="s">
        <v>437</v>
      </c>
      <c r="C38" s="98">
        <v>9101758.11</v>
      </c>
      <c r="D38" s="98">
        <v>21899826.91</v>
      </c>
      <c r="E38" s="177">
        <v>31001585.02</v>
      </c>
      <c r="F38" s="134"/>
    </row>
    <row r="39" spans="1:6" ht="21.75" customHeight="1">
      <c r="A39" s="344" t="s">
        <v>438</v>
      </c>
      <c r="B39" s="103" t="s">
        <v>439</v>
      </c>
      <c r="C39" s="98">
        <v>48461629.54</v>
      </c>
      <c r="D39" s="98">
        <v>279713096.78</v>
      </c>
      <c r="E39" s="177">
        <v>328174726.32</v>
      </c>
      <c r="F39" s="134"/>
    </row>
    <row r="40" spans="1:6" ht="15.75" customHeight="1">
      <c r="A40" s="344" t="s">
        <v>440</v>
      </c>
      <c r="B40" s="129" t="s">
        <v>441</v>
      </c>
      <c r="C40" s="98">
        <v>4311787.36</v>
      </c>
      <c r="D40" s="98">
        <v>0</v>
      </c>
      <c r="E40" s="177">
        <v>4311787.36</v>
      </c>
      <c r="F40" s="134"/>
    </row>
    <row r="41" spans="1:6" ht="15.75" customHeight="1">
      <c r="A41" s="344" t="s">
        <v>442</v>
      </c>
      <c r="B41" s="129" t="s">
        <v>443</v>
      </c>
      <c r="C41" s="98">
        <v>2165176.45</v>
      </c>
      <c r="D41" s="98">
        <v>0</v>
      </c>
      <c r="E41" s="177">
        <v>2165176.45</v>
      </c>
      <c r="F41" s="134"/>
    </row>
    <row r="42" spans="1:6" ht="15.75" customHeight="1">
      <c r="A42" s="344" t="s">
        <v>444</v>
      </c>
      <c r="B42" s="129" t="s">
        <v>455</v>
      </c>
      <c r="C42" s="98">
        <v>183.88</v>
      </c>
      <c r="D42" s="98">
        <v>0</v>
      </c>
      <c r="E42" s="177">
        <v>183.88</v>
      </c>
      <c r="F42" s="134"/>
    </row>
    <row r="43" spans="1:6" ht="15.75" customHeight="1">
      <c r="A43" s="344" t="s">
        <v>445</v>
      </c>
      <c r="B43" s="129" t="s">
        <v>446</v>
      </c>
      <c r="C43" s="98">
        <v>6044760.75</v>
      </c>
      <c r="D43" s="98">
        <v>8986753.03</v>
      </c>
      <c r="E43" s="177">
        <v>15031513.78</v>
      </c>
      <c r="F43" s="134"/>
    </row>
    <row r="44" spans="1:6" ht="15.75" customHeight="1">
      <c r="A44" s="344" t="s">
        <v>447</v>
      </c>
      <c r="B44" s="129" t="s">
        <v>448</v>
      </c>
      <c r="C44" s="98">
        <v>728057.57</v>
      </c>
      <c r="D44" s="98">
        <v>96969.73</v>
      </c>
      <c r="E44" s="177">
        <v>825027.2999999999</v>
      </c>
      <c r="F44" s="134"/>
    </row>
    <row r="45" spans="1:6" ht="15.75" customHeight="1">
      <c r="A45" s="344" t="s">
        <v>449</v>
      </c>
      <c r="B45" s="129" t="s">
        <v>450</v>
      </c>
      <c r="C45" s="98">
        <v>35000000</v>
      </c>
      <c r="D45" s="98">
        <v>0</v>
      </c>
      <c r="E45" s="177">
        <v>35000000</v>
      </c>
      <c r="F45" s="134"/>
    </row>
    <row r="46" spans="1:6" ht="15.75" customHeight="1">
      <c r="A46" s="344" t="s">
        <v>451</v>
      </c>
      <c r="B46" s="129" t="s">
        <v>452</v>
      </c>
      <c r="C46" s="98">
        <v>15000000</v>
      </c>
      <c r="D46" s="98">
        <v>0</v>
      </c>
      <c r="E46" s="177">
        <v>15000000</v>
      </c>
      <c r="F46" s="134"/>
    </row>
    <row r="47" spans="1:6" ht="15.75" customHeight="1" thickBot="1">
      <c r="A47" s="344" t="s">
        <v>453</v>
      </c>
      <c r="B47" s="129" t="s">
        <v>454</v>
      </c>
      <c r="C47" s="98">
        <v>0</v>
      </c>
      <c r="D47" s="98">
        <v>2135587.48</v>
      </c>
      <c r="E47" s="177">
        <v>2135587.48</v>
      </c>
      <c r="F47" s="134"/>
    </row>
    <row r="48" spans="2:5" ht="12" customHeight="1" hidden="1">
      <c r="B48" s="426" t="s">
        <v>304</v>
      </c>
      <c r="C48" s="426"/>
      <c r="D48" s="180"/>
      <c r="E48" s="177"/>
    </row>
    <row r="49" spans="3:5" ht="12.75" hidden="1" thickBot="1">
      <c r="C49" s="174"/>
      <c r="D49" s="180"/>
      <c r="E49" s="177"/>
    </row>
    <row r="50" spans="1:6" ht="23.25" customHeight="1" thickBot="1">
      <c r="A50" s="175"/>
      <c r="B50" s="190" t="s">
        <v>248</v>
      </c>
      <c r="C50" s="181">
        <v>181435322.93</v>
      </c>
      <c r="D50" s="181">
        <v>324440778.15</v>
      </c>
      <c r="E50" s="181">
        <v>505876101.08</v>
      </c>
      <c r="F50" s="188">
        <v>1</v>
      </c>
    </row>
    <row r="51" spans="4:5" ht="12">
      <c r="D51" s="106"/>
      <c r="E51" s="124"/>
    </row>
    <row r="52" spans="1:5" ht="12">
      <c r="A52" s="106" t="s">
        <v>273</v>
      </c>
      <c r="D52" s="106"/>
      <c r="E52" s="124"/>
    </row>
    <row r="53" ht="12">
      <c r="A53" s="189">
        <v>44329</v>
      </c>
    </row>
  </sheetData>
  <sheetProtection/>
  <protectedRanges>
    <protectedRange password="EBFB" sqref="B39" name="SUPERAVIT_1"/>
    <protectedRange password="EBFB" sqref="B26:B27" name="SUPERAVIT_2"/>
    <protectedRange password="EBFB" sqref="B41" name="SUPERAVIT"/>
  </protectedRanges>
  <mergeCells count="4">
    <mergeCell ref="A1:F1"/>
    <mergeCell ref="A2:F2"/>
    <mergeCell ref="A3:F3"/>
    <mergeCell ref="B48:C48"/>
  </mergeCells>
  <printOptions/>
  <pageMargins left="0.5118110236220472" right="0.4724409448818898" top="0.5511811023622047" bottom="0.7480314960629921" header="0.31496062992125984" footer="0.31496062992125984"/>
  <pageSetup orientation="portrait" scale="75" r:id="rId1"/>
</worksheet>
</file>

<file path=xl/worksheets/sheet4.xml><?xml version="1.0" encoding="utf-8"?>
<worksheet xmlns="http://schemas.openxmlformats.org/spreadsheetml/2006/main" xmlns:r="http://schemas.openxmlformats.org/officeDocument/2006/relationships">
  <dimension ref="A1:H85"/>
  <sheetViews>
    <sheetView zoomScalePageLayoutView="0" workbookViewId="0" topLeftCell="A1">
      <selection activeCell="A3" sqref="A3:D3"/>
    </sheetView>
  </sheetViews>
  <sheetFormatPr defaultColWidth="9.140625" defaultRowHeight="12.75"/>
  <cols>
    <col min="1" max="1" width="5.140625" style="1" customWidth="1"/>
    <col min="2" max="2" width="33.7109375" style="8" customWidth="1"/>
    <col min="3" max="3" width="17.28125" style="9" customWidth="1"/>
    <col min="4" max="4" width="12.7109375" style="10" customWidth="1"/>
    <col min="5" max="5" width="11.28125" style="8" customWidth="1"/>
    <col min="6" max="6" width="15.8515625" style="9" customWidth="1"/>
    <col min="7" max="8" width="14.28125" style="8" bestFit="1" customWidth="1"/>
    <col min="9" max="16384" width="9.140625" style="8" customWidth="1"/>
  </cols>
  <sheetData>
    <row r="1" spans="5:6" ht="12.75">
      <c r="E1" s="54"/>
      <c r="F1" s="70"/>
    </row>
    <row r="2" ht="31.5" customHeight="1"/>
    <row r="3" spans="1:4" ht="18">
      <c r="A3" s="433" t="s">
        <v>94</v>
      </c>
      <c r="B3" s="433"/>
      <c r="C3" s="433"/>
      <c r="D3" s="433"/>
    </row>
    <row r="4" spans="1:4" ht="33.75" customHeight="1">
      <c r="A4" s="431" t="s">
        <v>662</v>
      </c>
      <c r="B4" s="431"/>
      <c r="C4" s="431"/>
      <c r="D4" s="431"/>
    </row>
    <row r="5" spans="1:4" ht="15">
      <c r="A5" s="238"/>
      <c r="B5" s="32"/>
      <c r="C5" s="239"/>
      <c r="D5" s="240"/>
    </row>
    <row r="6" spans="1:4" ht="15">
      <c r="A6" s="434" t="s">
        <v>30</v>
      </c>
      <c r="B6" s="434"/>
      <c r="C6" s="434"/>
      <c r="D6" s="434"/>
    </row>
    <row r="7" spans="1:4" ht="15">
      <c r="A7" s="434" t="s">
        <v>31</v>
      </c>
      <c r="B7" s="434"/>
      <c r="C7" s="434"/>
      <c r="D7" s="434"/>
    </row>
    <row r="8" ht="13.5" thickBot="1"/>
    <row r="9" spans="1:4" ht="12.75">
      <c r="A9" s="13"/>
      <c r="B9" s="14"/>
      <c r="C9" s="15"/>
      <c r="D9" s="16"/>
    </row>
    <row r="10" spans="1:4" ht="12.75">
      <c r="A10" s="21" t="s">
        <v>25</v>
      </c>
      <c r="B10" s="29" t="s">
        <v>26</v>
      </c>
      <c r="C10" s="22">
        <v>505876101.08</v>
      </c>
      <c r="D10" s="23">
        <v>1</v>
      </c>
    </row>
    <row r="11" spans="1:4" ht="13.5" thickBot="1">
      <c r="A11" s="17"/>
      <c r="B11" s="18"/>
      <c r="C11" s="19"/>
      <c r="D11" s="20"/>
    </row>
    <row r="12" spans="1:4" ht="12.75">
      <c r="A12" s="13"/>
      <c r="B12" s="14" t="s">
        <v>25</v>
      </c>
      <c r="C12" s="15"/>
      <c r="D12" s="16" t="s">
        <v>25</v>
      </c>
    </row>
    <row r="13" spans="1:4" ht="12.75">
      <c r="A13" s="21">
        <v>0</v>
      </c>
      <c r="B13" s="2" t="s">
        <v>172</v>
      </c>
      <c r="C13" s="24">
        <v>3449734.66</v>
      </c>
      <c r="D13" s="25">
        <v>0.006819327208055741</v>
      </c>
    </row>
    <row r="14" spans="1:4" ht="12.75">
      <c r="A14" s="21"/>
      <c r="B14" s="2"/>
      <c r="C14" s="24"/>
      <c r="D14" s="25"/>
    </row>
    <row r="15" spans="1:4" ht="12.75">
      <c r="A15" s="21">
        <v>1</v>
      </c>
      <c r="B15" s="2" t="s">
        <v>27</v>
      </c>
      <c r="C15" s="24">
        <v>80975568.97</v>
      </c>
      <c r="D15" s="25">
        <v>0.16006996337072346</v>
      </c>
    </row>
    <row r="16" spans="1:4" ht="12.75">
      <c r="A16" s="21"/>
      <c r="B16" s="2"/>
      <c r="C16" s="24"/>
      <c r="D16" s="25"/>
    </row>
    <row r="17" spans="1:4" ht="12.75">
      <c r="A17" s="21">
        <v>2</v>
      </c>
      <c r="B17" s="2" t="s">
        <v>227</v>
      </c>
      <c r="C17" s="24">
        <v>18404265.23</v>
      </c>
      <c r="D17" s="25">
        <v>0.036380973899950104</v>
      </c>
    </row>
    <row r="18" spans="1:4" ht="12.75">
      <c r="A18" s="21"/>
      <c r="B18" s="2"/>
      <c r="C18" s="24"/>
      <c r="D18" s="25"/>
    </row>
    <row r="19" spans="1:4" ht="12.75">
      <c r="A19" s="21">
        <v>3</v>
      </c>
      <c r="B19" s="2" t="s">
        <v>28</v>
      </c>
      <c r="C19" s="24">
        <v>0</v>
      </c>
      <c r="D19" s="25">
        <v>0</v>
      </c>
    </row>
    <row r="20" spans="1:4" ht="12.75">
      <c r="A20" s="21"/>
      <c r="B20" s="2"/>
      <c r="C20" s="24"/>
      <c r="D20" s="25"/>
    </row>
    <row r="21" spans="1:4" ht="12.75">
      <c r="A21" s="21">
        <v>4</v>
      </c>
      <c r="B21" s="2" t="s">
        <v>19</v>
      </c>
      <c r="C21" s="24">
        <v>0</v>
      </c>
      <c r="D21" s="25">
        <v>0</v>
      </c>
    </row>
    <row r="22" spans="1:4" ht="12.75">
      <c r="A22" s="21"/>
      <c r="B22" s="2"/>
      <c r="C22" s="24"/>
      <c r="D22" s="25"/>
    </row>
    <row r="23" spans="1:4" ht="12.75">
      <c r="A23" s="21">
        <v>5</v>
      </c>
      <c r="B23" s="2" t="s">
        <v>23</v>
      </c>
      <c r="C23" s="24">
        <v>394351070.46</v>
      </c>
      <c r="D23" s="25">
        <v>0.7795408196159018</v>
      </c>
    </row>
    <row r="24" spans="1:4" ht="12.75">
      <c r="A24" s="21"/>
      <c r="B24" s="2"/>
      <c r="C24" s="24"/>
      <c r="D24" s="25"/>
    </row>
    <row r="25" spans="1:4" ht="12.75">
      <c r="A25" s="21">
        <v>6</v>
      </c>
      <c r="B25" s="2" t="s">
        <v>117</v>
      </c>
      <c r="C25" s="24">
        <v>8695461.76</v>
      </c>
      <c r="D25" s="25">
        <v>0.017188915905368866</v>
      </c>
    </row>
    <row r="26" spans="1:4" ht="12.75">
      <c r="A26" s="21"/>
      <c r="B26" s="2"/>
      <c r="C26" s="24"/>
      <c r="D26" s="25"/>
    </row>
    <row r="27" spans="1:4" ht="12.75">
      <c r="A27" s="21">
        <v>7</v>
      </c>
      <c r="B27" s="2" t="s">
        <v>122</v>
      </c>
      <c r="C27" s="24">
        <v>0</v>
      </c>
      <c r="D27" s="25">
        <v>0</v>
      </c>
    </row>
    <row r="28" spans="1:4" ht="12.75">
      <c r="A28" s="21"/>
      <c r="B28" s="2"/>
      <c r="C28" s="24"/>
      <c r="D28" s="25"/>
    </row>
    <row r="29" spans="1:4" ht="12.75">
      <c r="A29" s="21">
        <v>8</v>
      </c>
      <c r="B29" s="2" t="s">
        <v>29</v>
      </c>
      <c r="C29" s="24">
        <v>0</v>
      </c>
      <c r="D29" s="25">
        <v>0</v>
      </c>
    </row>
    <row r="30" spans="1:4" ht="12.75">
      <c r="A30" s="21"/>
      <c r="B30" s="2"/>
      <c r="C30" s="24"/>
      <c r="D30" s="25"/>
    </row>
    <row r="31" spans="1:4" ht="12.75">
      <c r="A31" s="21">
        <v>9</v>
      </c>
      <c r="B31" s="2" t="s">
        <v>72</v>
      </c>
      <c r="C31" s="24">
        <v>0</v>
      </c>
      <c r="D31" s="25">
        <v>0</v>
      </c>
    </row>
    <row r="32" spans="1:4" ht="13.5" thickBot="1">
      <c r="A32" s="17"/>
      <c r="B32" s="26"/>
      <c r="C32" s="27"/>
      <c r="D32" s="28"/>
    </row>
    <row r="35" ht="12.75">
      <c r="A35" s="53" t="s">
        <v>273</v>
      </c>
    </row>
    <row r="36" ht="12.75">
      <c r="B36" s="110">
        <v>44329</v>
      </c>
    </row>
    <row r="39" spans="3:4" ht="11.25" customHeight="1">
      <c r="C39" s="432"/>
      <c r="D39" s="432"/>
    </row>
    <row r="40" spans="1:5" ht="24" customHeight="1">
      <c r="A40" s="430" t="s">
        <v>252</v>
      </c>
      <c r="B40" s="430"/>
      <c r="C40" s="430"/>
      <c r="D40" s="430"/>
      <c r="E40" s="54"/>
    </row>
    <row r="41" spans="1:4" ht="33.75" customHeight="1">
      <c r="A41" s="431" t="s">
        <v>662</v>
      </c>
      <c r="B41" s="431"/>
      <c r="C41" s="431"/>
      <c r="D41" s="431"/>
    </row>
    <row r="42" spans="1:4" ht="18" customHeight="1" thickBot="1">
      <c r="A42" s="429" t="s">
        <v>33</v>
      </c>
      <c r="B42" s="429"/>
      <c r="C42" s="429"/>
      <c r="D42" s="429"/>
    </row>
    <row r="43" spans="1:7" ht="17.25" customHeight="1" thickBot="1">
      <c r="A43" s="11" t="s">
        <v>25</v>
      </c>
      <c r="B43" s="30" t="s">
        <v>32</v>
      </c>
      <c r="C43" s="6">
        <v>22056058.479999997</v>
      </c>
      <c r="D43" s="12">
        <v>1</v>
      </c>
      <c r="F43" s="41"/>
      <c r="G43" s="9"/>
    </row>
    <row r="44" spans="1:8" ht="12.75">
      <c r="A44" s="21">
        <v>0</v>
      </c>
      <c r="B44" s="2" t="s">
        <v>172</v>
      </c>
      <c r="C44" s="24">
        <v>800000</v>
      </c>
      <c r="D44" s="25">
        <v>0.03627121322358772</v>
      </c>
      <c r="H44" s="9"/>
    </row>
    <row r="45" spans="1:8" ht="12.75">
      <c r="A45" s="21">
        <v>1</v>
      </c>
      <c r="B45" s="2" t="s">
        <v>27</v>
      </c>
      <c r="C45" s="24">
        <v>6500000</v>
      </c>
      <c r="D45" s="25">
        <v>0.29470360744165025</v>
      </c>
      <c r="H45" s="9"/>
    </row>
    <row r="46" spans="1:4" ht="12.75">
      <c r="A46" s="21">
        <v>2</v>
      </c>
      <c r="B46" s="2" t="s">
        <v>227</v>
      </c>
      <c r="C46" s="24">
        <v>1061390.85</v>
      </c>
      <c r="D46" s="25">
        <v>0.04812241729239377</v>
      </c>
    </row>
    <row r="47" spans="1:4" ht="12.75">
      <c r="A47" s="21">
        <v>3</v>
      </c>
      <c r="B47" s="2" t="s">
        <v>28</v>
      </c>
      <c r="C47" s="24">
        <v>0</v>
      </c>
      <c r="D47" s="25">
        <v>0</v>
      </c>
    </row>
    <row r="48" spans="1:4" ht="12.75">
      <c r="A48" s="21">
        <v>4</v>
      </c>
      <c r="B48" s="2" t="s">
        <v>19</v>
      </c>
      <c r="C48" s="24">
        <v>0</v>
      </c>
      <c r="D48" s="25">
        <v>0</v>
      </c>
    </row>
    <row r="49" spans="1:4" ht="12.75">
      <c r="A49" s="21">
        <v>5</v>
      </c>
      <c r="B49" s="2" t="s">
        <v>23</v>
      </c>
      <c r="C49" s="24">
        <v>4999205.87</v>
      </c>
      <c r="D49" s="25">
        <v>0.2266590775742267</v>
      </c>
    </row>
    <row r="50" spans="1:4" ht="12.75">
      <c r="A50" s="21">
        <v>6</v>
      </c>
      <c r="B50" s="2" t="s">
        <v>117</v>
      </c>
      <c r="C50" s="24">
        <v>8695461.76</v>
      </c>
      <c r="D50" s="25">
        <v>0.3942436844681417</v>
      </c>
    </row>
    <row r="51" spans="1:4" ht="12.75">
      <c r="A51" s="21">
        <v>7</v>
      </c>
      <c r="B51" s="2" t="s">
        <v>122</v>
      </c>
      <c r="C51" s="24">
        <v>0</v>
      </c>
      <c r="D51" s="25">
        <v>0</v>
      </c>
    </row>
    <row r="52" spans="1:4" ht="12.75">
      <c r="A52" s="21">
        <v>8</v>
      </c>
      <c r="B52" s="2" t="s">
        <v>29</v>
      </c>
      <c r="C52" s="24">
        <v>0</v>
      </c>
      <c r="D52" s="25">
        <v>0</v>
      </c>
    </row>
    <row r="53" spans="1:4" ht="13.5" thickBot="1">
      <c r="A53" s="17">
        <v>9</v>
      </c>
      <c r="B53" s="26" t="s">
        <v>72</v>
      </c>
      <c r="C53" s="27">
        <v>0</v>
      </c>
      <c r="D53" s="28">
        <v>0</v>
      </c>
    </row>
    <row r="56" spans="1:4" ht="13.5" thickBot="1">
      <c r="A56" s="429" t="s">
        <v>34</v>
      </c>
      <c r="B56" s="429"/>
      <c r="C56" s="429"/>
      <c r="D56" s="429"/>
    </row>
    <row r="57" spans="1:8" ht="13.5" thickBot="1">
      <c r="A57" s="11" t="s">
        <v>25</v>
      </c>
      <c r="B57" s="30" t="s">
        <v>35</v>
      </c>
      <c r="C57" s="6">
        <v>31322092.630000003</v>
      </c>
      <c r="D57" s="12">
        <v>1</v>
      </c>
      <c r="G57" s="9"/>
      <c r="H57" s="9"/>
    </row>
    <row r="58" spans="1:4" ht="12.75">
      <c r="A58" s="21">
        <v>0</v>
      </c>
      <c r="B58" s="2" t="s">
        <v>172</v>
      </c>
      <c r="C58" s="24">
        <v>2649734.66</v>
      </c>
      <c r="D58" s="25">
        <v>0.08459634837622916</v>
      </c>
    </row>
    <row r="59" spans="1:4" ht="12.75">
      <c r="A59" s="21">
        <v>1</v>
      </c>
      <c r="B59" s="2" t="s">
        <v>27</v>
      </c>
      <c r="C59" s="24">
        <v>17630442.34</v>
      </c>
      <c r="D59" s="25">
        <v>0.5628756209958249</v>
      </c>
    </row>
    <row r="60" spans="1:4" ht="12.75">
      <c r="A60" s="21">
        <v>2</v>
      </c>
      <c r="B60" s="2" t="s">
        <v>227</v>
      </c>
      <c r="C60" s="24">
        <v>5993315.630000001</v>
      </c>
      <c r="D60" s="25">
        <v>0.1913446748529075</v>
      </c>
    </row>
    <row r="61" spans="1:4" ht="12.75">
      <c r="A61" s="21">
        <v>3</v>
      </c>
      <c r="B61" s="2" t="s">
        <v>28</v>
      </c>
      <c r="C61" s="24">
        <v>0</v>
      </c>
      <c r="D61" s="25">
        <v>0</v>
      </c>
    </row>
    <row r="62" spans="1:4" ht="12.75">
      <c r="A62" s="21">
        <v>4</v>
      </c>
      <c r="B62" s="2" t="s">
        <v>19</v>
      </c>
      <c r="C62" s="24">
        <v>0</v>
      </c>
      <c r="D62" s="25">
        <v>0</v>
      </c>
    </row>
    <row r="63" spans="1:4" ht="12.75">
      <c r="A63" s="21">
        <v>5</v>
      </c>
      <c r="B63" s="2" t="s">
        <v>23</v>
      </c>
      <c r="C63" s="24">
        <v>5048600</v>
      </c>
      <c r="D63" s="25">
        <v>0.16118335577503845</v>
      </c>
    </row>
    <row r="64" spans="1:4" ht="12.75">
      <c r="A64" s="21">
        <v>6</v>
      </c>
      <c r="B64" s="2" t="s">
        <v>117</v>
      </c>
      <c r="C64" s="24">
        <v>0</v>
      </c>
      <c r="D64" s="25">
        <v>0</v>
      </c>
    </row>
    <row r="65" spans="1:4" ht="12.75">
      <c r="A65" s="21">
        <v>7</v>
      </c>
      <c r="B65" s="2" t="s">
        <v>122</v>
      </c>
      <c r="C65" s="24">
        <v>0</v>
      </c>
      <c r="D65" s="25">
        <v>0</v>
      </c>
    </row>
    <row r="66" spans="1:4" ht="12.75">
      <c r="A66" s="21">
        <v>8</v>
      </c>
      <c r="B66" s="2" t="s">
        <v>29</v>
      </c>
      <c r="C66" s="24">
        <v>0</v>
      </c>
      <c r="D66" s="25">
        <v>0</v>
      </c>
    </row>
    <row r="67" spans="1:4" ht="13.5" thickBot="1">
      <c r="A67" s="17">
        <v>9</v>
      </c>
      <c r="B67" s="26" t="s">
        <v>72</v>
      </c>
      <c r="C67" s="27">
        <v>0</v>
      </c>
      <c r="D67" s="28">
        <v>0</v>
      </c>
    </row>
    <row r="70" spans="1:4" ht="13.5" thickBot="1">
      <c r="A70" s="429" t="s">
        <v>36</v>
      </c>
      <c r="B70" s="429"/>
      <c r="C70" s="429"/>
      <c r="D70" s="429"/>
    </row>
    <row r="71" spans="1:8" ht="13.5" thickBot="1">
      <c r="A71" s="11" t="s">
        <v>25</v>
      </c>
      <c r="B71" s="30" t="s">
        <v>37</v>
      </c>
      <c r="C71" s="6">
        <v>452497949.96999997</v>
      </c>
      <c r="D71" s="12">
        <v>1</v>
      </c>
      <c r="G71" s="9"/>
      <c r="H71" s="9"/>
    </row>
    <row r="72" spans="1:4" ht="12.75">
      <c r="A72" s="21">
        <v>0</v>
      </c>
      <c r="B72" s="2" t="s">
        <v>172</v>
      </c>
      <c r="C72" s="24">
        <v>0</v>
      </c>
      <c r="D72" s="25">
        <v>0</v>
      </c>
    </row>
    <row r="73" spans="1:4" ht="12.75">
      <c r="A73" s="21">
        <v>1</v>
      </c>
      <c r="B73" s="2" t="s">
        <v>27</v>
      </c>
      <c r="C73" s="24">
        <v>56845126.63</v>
      </c>
      <c r="D73" s="25">
        <v>0.12562515837644958</v>
      </c>
    </row>
    <row r="74" spans="1:4" ht="12.75">
      <c r="A74" s="21">
        <v>2</v>
      </c>
      <c r="B74" s="2" t="s">
        <v>227</v>
      </c>
      <c r="C74" s="24">
        <v>11349558.75</v>
      </c>
      <c r="D74" s="25">
        <v>0.025082011422930116</v>
      </c>
    </row>
    <row r="75" spans="1:4" ht="12.75">
      <c r="A75" s="21">
        <v>3</v>
      </c>
      <c r="B75" s="2" t="s">
        <v>28</v>
      </c>
      <c r="C75" s="24">
        <v>0</v>
      </c>
      <c r="D75" s="25">
        <v>0</v>
      </c>
    </row>
    <row r="76" spans="1:4" ht="12.75">
      <c r="A76" s="21">
        <v>4</v>
      </c>
      <c r="B76" s="2" t="s">
        <v>19</v>
      </c>
      <c r="C76" s="24">
        <v>0</v>
      </c>
      <c r="D76" s="25">
        <v>0</v>
      </c>
    </row>
    <row r="77" spans="1:4" ht="12.75">
      <c r="A77" s="21">
        <v>5</v>
      </c>
      <c r="B77" s="2" t="s">
        <v>23</v>
      </c>
      <c r="C77" s="24">
        <v>384303264.59</v>
      </c>
      <c r="D77" s="25">
        <v>0.8492928302006203</v>
      </c>
    </row>
    <row r="78" spans="1:4" ht="12.75">
      <c r="A78" s="21">
        <v>6</v>
      </c>
      <c r="B78" s="2" t="s">
        <v>117</v>
      </c>
      <c r="C78" s="24">
        <v>0</v>
      </c>
      <c r="D78" s="25">
        <v>0</v>
      </c>
    </row>
    <row r="79" spans="1:4" ht="12.75">
      <c r="A79" s="21">
        <v>7</v>
      </c>
      <c r="B79" s="2" t="s">
        <v>122</v>
      </c>
      <c r="C79" s="24">
        <v>0</v>
      </c>
      <c r="D79" s="25">
        <v>0</v>
      </c>
    </row>
    <row r="80" spans="1:4" ht="12.75">
      <c r="A80" s="21">
        <v>8</v>
      </c>
      <c r="B80" s="2" t="s">
        <v>29</v>
      </c>
      <c r="C80" s="24">
        <v>0</v>
      </c>
      <c r="D80" s="25">
        <v>0</v>
      </c>
    </row>
    <row r="81" spans="1:7" ht="13.5" thickBot="1">
      <c r="A81" s="17">
        <v>9</v>
      </c>
      <c r="B81" s="26" t="s">
        <v>72</v>
      </c>
      <c r="C81" s="27">
        <v>0</v>
      </c>
      <c r="D81" s="28">
        <v>0</v>
      </c>
      <c r="G81" s="9"/>
    </row>
    <row r="84" ht="12.75">
      <c r="A84" s="9" t="s">
        <v>273</v>
      </c>
    </row>
    <row r="85" ht="12.75">
      <c r="B85" s="110">
        <v>44329</v>
      </c>
    </row>
  </sheetData>
  <sheetProtection/>
  <mergeCells count="10">
    <mergeCell ref="A3:D3"/>
    <mergeCell ref="A4:D4"/>
    <mergeCell ref="A6:D6"/>
    <mergeCell ref="A7:D7"/>
    <mergeCell ref="A70:D70"/>
    <mergeCell ref="A42:D42"/>
    <mergeCell ref="A40:D40"/>
    <mergeCell ref="A56:D56"/>
    <mergeCell ref="A41:D41"/>
    <mergeCell ref="C39:D39"/>
  </mergeCells>
  <printOptions horizontalCentered="1"/>
  <pageMargins left="0.7480314960629921" right="0.7480314960629921" top="0.8661417322834646" bottom="0.7874015748031497" header="0.5118110236220472" footer="0.5118110236220472"/>
  <pageSetup orientation="portrait" scale="90" r:id="rId1"/>
  <rowBreaks count="1" manualBreakCount="1">
    <brk id="39" max="4" man="1"/>
  </rowBreaks>
</worksheet>
</file>

<file path=xl/worksheets/sheet5.xml><?xml version="1.0" encoding="utf-8"?>
<worksheet xmlns="http://schemas.openxmlformats.org/spreadsheetml/2006/main" xmlns:r="http://schemas.openxmlformats.org/officeDocument/2006/relationships">
  <dimension ref="A1:G76"/>
  <sheetViews>
    <sheetView zoomScalePageLayoutView="0" workbookViewId="0" topLeftCell="A1">
      <pane xSplit="1" ySplit="8" topLeftCell="B44" activePane="bottomRight" state="frozen"/>
      <selection pane="topLeft" activeCell="A1" sqref="A1"/>
      <selection pane="topRight" activeCell="B1" sqref="B1"/>
      <selection pane="bottomLeft" activeCell="A8" sqref="A8"/>
      <selection pane="bottomRight" activeCell="E51" sqref="E51"/>
    </sheetView>
  </sheetViews>
  <sheetFormatPr defaultColWidth="11.421875" defaultRowHeight="12.75"/>
  <cols>
    <col min="1" max="1" width="7.140625" style="105" bestFit="1" customWidth="1"/>
    <col min="2" max="2" width="48.421875" style="284" customWidth="1"/>
    <col min="3" max="4" width="13.28125" style="107" bestFit="1" customWidth="1"/>
    <col min="5" max="5" width="15.421875" style="107" customWidth="1"/>
    <col min="6" max="6" width="15.28125" style="107" bestFit="1" customWidth="1"/>
    <col min="7" max="7" width="6.140625" style="222" bestFit="1" customWidth="1"/>
    <col min="8" max="16384" width="11.421875" style="105" customWidth="1"/>
  </cols>
  <sheetData>
    <row r="1" spans="3:5" ht="14.25" customHeight="1">
      <c r="C1" s="216"/>
      <c r="E1" s="216"/>
    </row>
    <row r="2" spans="3:5" ht="14.25" customHeight="1">
      <c r="C2" s="216"/>
      <c r="D2" s="216"/>
      <c r="E2" s="216"/>
    </row>
    <row r="3" spans="1:7" ht="14.25" customHeight="1">
      <c r="A3" s="446" t="s">
        <v>95</v>
      </c>
      <c r="B3" s="446"/>
      <c r="C3" s="446"/>
      <c r="D3" s="446"/>
      <c r="E3" s="446"/>
      <c r="F3" s="446"/>
      <c r="G3" s="192"/>
    </row>
    <row r="4" spans="1:7" ht="14.25" customHeight="1">
      <c r="A4" s="447" t="s">
        <v>662</v>
      </c>
      <c r="B4" s="447"/>
      <c r="C4" s="447"/>
      <c r="D4" s="447"/>
      <c r="E4" s="447"/>
      <c r="F4" s="447"/>
      <c r="G4" s="223"/>
    </row>
    <row r="5" spans="1:7" ht="14.25" customHeight="1">
      <c r="A5" s="448" t="s">
        <v>269</v>
      </c>
      <c r="B5" s="448"/>
      <c r="C5" s="448"/>
      <c r="D5" s="448"/>
      <c r="E5" s="448"/>
      <c r="F5" s="448"/>
      <c r="G5" s="192"/>
    </row>
    <row r="6" ht="14.25" customHeight="1" thickBot="1">
      <c r="G6" s="167"/>
    </row>
    <row r="7" spans="1:7" ht="28.5" customHeight="1" thickBot="1">
      <c r="A7" s="7" t="s">
        <v>73</v>
      </c>
      <c r="B7" s="68" t="s">
        <v>261</v>
      </c>
      <c r="C7" s="232" t="s">
        <v>105</v>
      </c>
      <c r="D7" s="232" t="s">
        <v>104</v>
      </c>
      <c r="E7" s="232" t="s">
        <v>98</v>
      </c>
      <c r="F7" s="232" t="s">
        <v>259</v>
      </c>
      <c r="G7" s="224"/>
    </row>
    <row r="8" spans="1:7" ht="31.5" customHeight="1">
      <c r="A8" s="214" t="s">
        <v>270</v>
      </c>
      <c r="B8" s="285"/>
      <c r="C8" s="215">
        <v>22056058.479999997</v>
      </c>
      <c r="D8" s="215">
        <v>31322092.630000003</v>
      </c>
      <c r="E8" s="215">
        <v>452497949.96999997</v>
      </c>
      <c r="F8" s="215">
        <v>505876101.08</v>
      </c>
      <c r="G8" s="167"/>
    </row>
    <row r="9" spans="1:7" ht="12.75">
      <c r="A9" s="217" t="s">
        <v>171</v>
      </c>
      <c r="B9" s="286" t="s">
        <v>172</v>
      </c>
      <c r="C9" s="218">
        <v>800000</v>
      </c>
      <c r="D9" s="218">
        <v>2649734.66</v>
      </c>
      <c r="E9" s="218">
        <v>0</v>
      </c>
      <c r="F9" s="218">
        <v>3449734.66</v>
      </c>
      <c r="G9" s="225"/>
    </row>
    <row r="10" spans="1:7" ht="12.75">
      <c r="A10" s="219" t="s">
        <v>173</v>
      </c>
      <c r="B10" s="228" t="s">
        <v>174</v>
      </c>
      <c r="C10" s="220">
        <v>800000</v>
      </c>
      <c r="D10" s="220">
        <v>1649492.55</v>
      </c>
      <c r="E10" s="220">
        <v>0</v>
      </c>
      <c r="F10" s="220">
        <v>2449492.55</v>
      </c>
      <c r="G10" s="225"/>
    </row>
    <row r="11" spans="1:7" ht="15.75" customHeight="1">
      <c r="A11" s="221" t="s">
        <v>175</v>
      </c>
      <c r="B11" s="287" t="s">
        <v>176</v>
      </c>
      <c r="C11" s="109">
        <v>300000</v>
      </c>
      <c r="D11" s="109">
        <v>1649492.55</v>
      </c>
      <c r="E11" s="109">
        <v>0</v>
      </c>
      <c r="F11" s="109">
        <v>1949492.55</v>
      </c>
      <c r="G11" s="227"/>
    </row>
    <row r="12" spans="1:7" ht="15.75" customHeight="1">
      <c r="A12" s="221" t="s">
        <v>177</v>
      </c>
      <c r="B12" s="287" t="s">
        <v>178</v>
      </c>
      <c r="C12" s="109">
        <v>500000</v>
      </c>
      <c r="D12" s="109">
        <v>0</v>
      </c>
      <c r="E12" s="109">
        <v>0</v>
      </c>
      <c r="F12" s="109">
        <v>500000</v>
      </c>
      <c r="G12" s="227"/>
    </row>
    <row r="13" spans="1:7" ht="12.75">
      <c r="A13" s="219" t="s">
        <v>179</v>
      </c>
      <c r="B13" s="228" t="s">
        <v>180</v>
      </c>
      <c r="C13" s="220">
        <v>0</v>
      </c>
      <c r="D13" s="220">
        <v>1000242.11</v>
      </c>
      <c r="E13" s="220">
        <v>0</v>
      </c>
      <c r="F13" s="220">
        <v>1000242.11</v>
      </c>
      <c r="G13" s="225"/>
    </row>
    <row r="14" spans="1:7" ht="16.5" customHeight="1">
      <c r="A14" s="221" t="s">
        <v>181</v>
      </c>
      <c r="B14" s="287" t="s">
        <v>182</v>
      </c>
      <c r="C14" s="216">
        <v>0</v>
      </c>
      <c r="D14" s="216">
        <v>1000242.11</v>
      </c>
      <c r="E14" s="216">
        <v>0</v>
      </c>
      <c r="F14" s="216">
        <v>1000242.11</v>
      </c>
      <c r="G14" s="226"/>
    </row>
    <row r="15" spans="1:7" ht="12.75">
      <c r="A15" s="217" t="s">
        <v>183</v>
      </c>
      <c r="B15" s="286" t="s">
        <v>184</v>
      </c>
      <c r="C15" s="218">
        <v>6500000</v>
      </c>
      <c r="D15" s="218">
        <v>17630442.34</v>
      </c>
      <c r="E15" s="218">
        <v>56845126.63</v>
      </c>
      <c r="F15" s="218">
        <v>80975568.97</v>
      </c>
      <c r="G15" s="225"/>
    </row>
    <row r="16" spans="1:7" ht="12.75">
      <c r="A16" s="219" t="s">
        <v>185</v>
      </c>
      <c r="B16" s="228" t="s">
        <v>103</v>
      </c>
      <c r="C16" s="220">
        <v>500000</v>
      </c>
      <c r="D16" s="220">
        <v>2500000</v>
      </c>
      <c r="E16" s="220">
        <v>0</v>
      </c>
      <c r="F16" s="220">
        <v>3000000</v>
      </c>
      <c r="G16" s="225"/>
    </row>
    <row r="17" spans="1:7" ht="17.25" customHeight="1">
      <c r="A17" s="229" t="s">
        <v>186</v>
      </c>
      <c r="B17" s="230" t="s">
        <v>187</v>
      </c>
      <c r="C17" s="216">
        <v>500000</v>
      </c>
      <c r="D17" s="216">
        <v>2500000</v>
      </c>
      <c r="E17" s="216">
        <v>0</v>
      </c>
      <c r="F17" s="216">
        <v>3000000</v>
      </c>
      <c r="G17" s="226"/>
    </row>
    <row r="18" spans="1:7" ht="12.75">
      <c r="A18" s="219" t="s">
        <v>188</v>
      </c>
      <c r="B18" s="228" t="s">
        <v>189</v>
      </c>
      <c r="C18" s="220">
        <v>0</v>
      </c>
      <c r="D18" s="220">
        <v>4900000</v>
      </c>
      <c r="E18" s="220">
        <v>0</v>
      </c>
      <c r="F18" s="220">
        <v>4900000</v>
      </c>
      <c r="G18" s="225"/>
    </row>
    <row r="19" spans="1:7" ht="16.5" customHeight="1">
      <c r="A19" s="229" t="s">
        <v>190</v>
      </c>
      <c r="B19" s="230" t="s">
        <v>191</v>
      </c>
      <c r="C19" s="216">
        <v>0</v>
      </c>
      <c r="D19" s="216">
        <v>4900000</v>
      </c>
      <c r="E19" s="216">
        <v>0</v>
      </c>
      <c r="F19" s="216">
        <v>4900000</v>
      </c>
      <c r="G19" s="226"/>
    </row>
    <row r="20" spans="1:7" ht="12.75">
      <c r="A20" s="219" t="s">
        <v>192</v>
      </c>
      <c r="B20" s="228" t="s">
        <v>193</v>
      </c>
      <c r="C20" s="220">
        <v>0</v>
      </c>
      <c r="D20" s="220">
        <v>1197739.6400000001</v>
      </c>
      <c r="E20" s="220">
        <v>0</v>
      </c>
      <c r="F20" s="220">
        <v>1197739.6400000001</v>
      </c>
      <c r="G20" s="225"/>
    </row>
    <row r="21" spans="1:7" ht="12.75">
      <c r="A21" s="229" t="s">
        <v>194</v>
      </c>
      <c r="B21" s="230" t="s">
        <v>195</v>
      </c>
      <c r="C21" s="216">
        <v>0</v>
      </c>
      <c r="D21" s="216">
        <v>1197739.6400000001</v>
      </c>
      <c r="E21" s="216">
        <v>0</v>
      </c>
      <c r="F21" s="216">
        <v>1197739.6400000001</v>
      </c>
      <c r="G21" s="226"/>
    </row>
    <row r="22" spans="1:7" ht="12.75">
      <c r="A22" s="219" t="s">
        <v>196</v>
      </c>
      <c r="B22" s="228" t="s">
        <v>197</v>
      </c>
      <c r="C22" s="220">
        <v>0</v>
      </c>
      <c r="D22" s="220">
        <v>0</v>
      </c>
      <c r="E22" s="220">
        <v>1500000</v>
      </c>
      <c r="F22" s="220">
        <v>1500000</v>
      </c>
      <c r="G22" s="225"/>
    </row>
    <row r="23" spans="1:7" ht="12.75">
      <c r="A23" s="229" t="s">
        <v>198</v>
      </c>
      <c r="B23" s="230" t="s">
        <v>199</v>
      </c>
      <c r="C23" s="216">
        <v>0</v>
      </c>
      <c r="D23" s="216">
        <v>0</v>
      </c>
      <c r="E23" s="216">
        <v>1500000</v>
      </c>
      <c r="F23" s="216">
        <v>1500000</v>
      </c>
      <c r="G23" s="226"/>
    </row>
    <row r="24" spans="1:7" ht="12.75">
      <c r="A24" s="219" t="s">
        <v>200</v>
      </c>
      <c r="B24" s="228" t="s">
        <v>201</v>
      </c>
      <c r="C24" s="220">
        <v>500000</v>
      </c>
      <c r="D24" s="220">
        <v>2000000</v>
      </c>
      <c r="E24" s="220">
        <v>0</v>
      </c>
      <c r="F24" s="220">
        <v>2500000</v>
      </c>
      <c r="G24" s="225"/>
    </row>
    <row r="25" spans="1:7" ht="12.75">
      <c r="A25" s="229" t="s">
        <v>202</v>
      </c>
      <c r="B25" s="230" t="s">
        <v>203</v>
      </c>
      <c r="C25" s="216">
        <v>250000</v>
      </c>
      <c r="D25" s="216">
        <v>800000</v>
      </c>
      <c r="E25" s="216">
        <v>0</v>
      </c>
      <c r="F25" s="216">
        <v>1050000</v>
      </c>
      <c r="G25" s="226"/>
    </row>
    <row r="26" spans="1:7" ht="12.75">
      <c r="A26" s="229" t="s">
        <v>204</v>
      </c>
      <c r="B26" s="230" t="s">
        <v>205</v>
      </c>
      <c r="C26" s="216">
        <v>250000</v>
      </c>
      <c r="D26" s="216">
        <v>1200000</v>
      </c>
      <c r="E26" s="216">
        <v>0</v>
      </c>
      <c r="F26" s="216">
        <v>1450000</v>
      </c>
      <c r="G26" s="226"/>
    </row>
    <row r="27" spans="1:7" ht="25.5">
      <c r="A27" s="219" t="s">
        <v>206</v>
      </c>
      <c r="B27" s="228" t="s">
        <v>207</v>
      </c>
      <c r="C27" s="220">
        <v>0</v>
      </c>
      <c r="D27" s="220">
        <v>210000</v>
      </c>
      <c r="E27" s="220">
        <v>0</v>
      </c>
      <c r="F27" s="220">
        <v>210000</v>
      </c>
      <c r="G27" s="225"/>
    </row>
    <row r="28" spans="1:7" ht="12.75">
      <c r="A28" s="229" t="s">
        <v>208</v>
      </c>
      <c r="B28" s="230" t="s">
        <v>209</v>
      </c>
      <c r="C28" s="216">
        <v>0</v>
      </c>
      <c r="D28" s="216">
        <v>210000</v>
      </c>
      <c r="E28" s="216">
        <v>0</v>
      </c>
      <c r="F28" s="216">
        <v>210000</v>
      </c>
      <c r="G28" s="226"/>
    </row>
    <row r="29" spans="1:7" ht="12.75">
      <c r="A29" s="219" t="s">
        <v>210</v>
      </c>
      <c r="B29" s="228" t="s">
        <v>211</v>
      </c>
      <c r="C29" s="220">
        <v>5500000</v>
      </c>
      <c r="D29" s="220">
        <v>3922702.7</v>
      </c>
      <c r="E29" s="220">
        <v>0</v>
      </c>
      <c r="F29" s="220">
        <v>9422702.7</v>
      </c>
      <c r="G29" s="225"/>
    </row>
    <row r="30" spans="1:7" ht="12.75">
      <c r="A30" s="229" t="s">
        <v>212</v>
      </c>
      <c r="B30" s="230" t="s">
        <v>213</v>
      </c>
      <c r="C30" s="216">
        <v>0</v>
      </c>
      <c r="D30" s="216">
        <v>3922702.7</v>
      </c>
      <c r="E30" s="216">
        <v>0</v>
      </c>
      <c r="F30" s="216">
        <v>3922702.7</v>
      </c>
      <c r="G30" s="226"/>
    </row>
    <row r="31" spans="1:7" ht="17.25" customHeight="1">
      <c r="A31" s="499" t="s">
        <v>214</v>
      </c>
      <c r="B31" s="108" t="s">
        <v>215</v>
      </c>
      <c r="C31" s="500">
        <v>5500000</v>
      </c>
      <c r="D31" s="500">
        <v>0</v>
      </c>
      <c r="E31" s="500">
        <v>0</v>
      </c>
      <c r="F31" s="500">
        <v>5500000</v>
      </c>
      <c r="G31" s="226"/>
    </row>
    <row r="32" spans="1:7" ht="12.75">
      <c r="A32" s="501" t="s">
        <v>216</v>
      </c>
      <c r="B32" s="502" t="s">
        <v>217</v>
      </c>
      <c r="C32" s="310">
        <v>0</v>
      </c>
      <c r="D32" s="310">
        <v>2900000</v>
      </c>
      <c r="E32" s="310">
        <v>55345126.63</v>
      </c>
      <c r="F32" s="310">
        <v>58245126.63</v>
      </c>
      <c r="G32" s="167"/>
    </row>
    <row r="33" spans="1:7" ht="16.5" customHeight="1">
      <c r="A33" s="229" t="s">
        <v>218</v>
      </c>
      <c r="B33" s="230" t="s">
        <v>219</v>
      </c>
      <c r="C33" s="216">
        <v>0</v>
      </c>
      <c r="D33" s="216">
        <v>0</v>
      </c>
      <c r="E33" s="216">
        <v>45461813.42</v>
      </c>
      <c r="F33" s="216">
        <v>45461813.42</v>
      </c>
      <c r="G33" s="165"/>
    </row>
    <row r="34" spans="1:7" ht="14.25" customHeight="1">
      <c r="A34" s="229" t="s">
        <v>220</v>
      </c>
      <c r="B34" s="230" t="s">
        <v>221</v>
      </c>
      <c r="C34" s="216">
        <v>0</v>
      </c>
      <c r="D34" s="216">
        <v>1500000</v>
      </c>
      <c r="E34" s="216">
        <v>2000000</v>
      </c>
      <c r="F34" s="216">
        <v>3500000</v>
      </c>
      <c r="G34" s="226"/>
    </row>
    <row r="35" spans="1:7" ht="25.5">
      <c r="A35" s="229" t="s">
        <v>222</v>
      </c>
      <c r="B35" s="230" t="s">
        <v>223</v>
      </c>
      <c r="C35" s="109">
        <v>0</v>
      </c>
      <c r="D35" s="109">
        <v>400000</v>
      </c>
      <c r="E35" s="109">
        <v>0</v>
      </c>
      <c r="F35" s="109">
        <v>400000</v>
      </c>
      <c r="G35" s="227"/>
    </row>
    <row r="36" spans="1:7" ht="12.75">
      <c r="A36" s="229" t="s">
        <v>224</v>
      </c>
      <c r="B36" s="230" t="s">
        <v>225</v>
      </c>
      <c r="C36" s="216">
        <v>0</v>
      </c>
      <c r="D36" s="216">
        <v>1000000</v>
      </c>
      <c r="E36" s="216">
        <v>7883313.21</v>
      </c>
      <c r="F36" s="216">
        <v>8883313.21</v>
      </c>
      <c r="G36" s="165"/>
    </row>
    <row r="37" spans="1:7" ht="18.75" customHeight="1">
      <c r="A37" s="217" t="s">
        <v>226</v>
      </c>
      <c r="B37" s="286" t="s">
        <v>227</v>
      </c>
      <c r="C37" s="218">
        <v>1061390.85</v>
      </c>
      <c r="D37" s="218">
        <v>5993315.630000001</v>
      </c>
      <c r="E37" s="218">
        <v>11349558.75</v>
      </c>
      <c r="F37" s="218">
        <v>18404265.23</v>
      </c>
      <c r="G37" s="165"/>
    </row>
    <row r="38" spans="1:7" ht="12.75">
      <c r="A38" s="219" t="s">
        <v>228</v>
      </c>
      <c r="B38" s="228" t="s">
        <v>229</v>
      </c>
      <c r="C38" s="220">
        <v>0</v>
      </c>
      <c r="D38" s="220">
        <v>896969.73</v>
      </c>
      <c r="E38" s="220">
        <v>3163558.75</v>
      </c>
      <c r="F38" s="220">
        <v>4060528.48</v>
      </c>
      <c r="G38" s="165"/>
    </row>
    <row r="39" spans="1:7" ht="17.25" customHeight="1">
      <c r="A39" s="229" t="s">
        <v>230</v>
      </c>
      <c r="B39" s="230" t="s">
        <v>231</v>
      </c>
      <c r="C39" s="216">
        <v>0</v>
      </c>
      <c r="D39" s="216">
        <v>496969.73</v>
      </c>
      <c r="E39" s="216">
        <v>3163558.75</v>
      </c>
      <c r="F39" s="216">
        <v>3660528.48</v>
      </c>
      <c r="G39" s="226"/>
    </row>
    <row r="40" spans="1:7" ht="17.25" customHeight="1">
      <c r="A40" s="229" t="s">
        <v>232</v>
      </c>
      <c r="B40" s="230" t="s">
        <v>233</v>
      </c>
      <c r="C40" s="216">
        <v>0</v>
      </c>
      <c r="D40" s="216">
        <v>400000</v>
      </c>
      <c r="E40" s="216">
        <v>0</v>
      </c>
      <c r="F40" s="216">
        <v>400000</v>
      </c>
      <c r="G40" s="226"/>
    </row>
    <row r="41" spans="1:7" ht="25.5">
      <c r="A41" s="219" t="s">
        <v>234</v>
      </c>
      <c r="B41" s="228" t="s">
        <v>235</v>
      </c>
      <c r="C41" s="220">
        <v>600000</v>
      </c>
      <c r="D41" s="220">
        <v>365176.45</v>
      </c>
      <c r="E41" s="220">
        <v>8186000</v>
      </c>
      <c r="F41" s="220">
        <v>9151176.45</v>
      </c>
      <c r="G41" s="165"/>
    </row>
    <row r="42" spans="1:7" ht="15" customHeight="1">
      <c r="A42" s="229" t="s">
        <v>236</v>
      </c>
      <c r="B42" s="230" t="s">
        <v>237</v>
      </c>
      <c r="C42" s="216">
        <v>0</v>
      </c>
      <c r="D42" s="216">
        <v>0</v>
      </c>
      <c r="E42" s="216">
        <v>2530500</v>
      </c>
      <c r="F42" s="216">
        <v>2530500</v>
      </c>
      <c r="G42" s="226"/>
    </row>
    <row r="43" spans="1:7" ht="15" customHeight="1">
      <c r="A43" s="229" t="s">
        <v>238</v>
      </c>
      <c r="B43" s="230" t="s">
        <v>239</v>
      </c>
      <c r="C43" s="216">
        <v>0</v>
      </c>
      <c r="D43" s="216">
        <v>200000</v>
      </c>
      <c r="E43" s="216">
        <v>3055500</v>
      </c>
      <c r="F43" s="216">
        <v>3255500</v>
      </c>
      <c r="G43" s="226"/>
    </row>
    <row r="44" spans="1:7" ht="15" customHeight="1">
      <c r="A44" s="229" t="s">
        <v>240</v>
      </c>
      <c r="B44" s="230" t="s">
        <v>241</v>
      </c>
      <c r="C44" s="216">
        <v>0</v>
      </c>
      <c r="D44" s="216">
        <v>0</v>
      </c>
      <c r="E44" s="216">
        <v>2600000</v>
      </c>
      <c r="F44" s="216">
        <v>2600000</v>
      </c>
      <c r="G44" s="226"/>
    </row>
    <row r="45" spans="1:7" ht="15" customHeight="1">
      <c r="A45" s="229" t="s">
        <v>242</v>
      </c>
      <c r="B45" s="230" t="s">
        <v>289</v>
      </c>
      <c r="C45" s="216">
        <v>600000</v>
      </c>
      <c r="D45" s="216">
        <v>165176.45</v>
      </c>
      <c r="E45" s="216">
        <v>0</v>
      </c>
      <c r="F45" s="216">
        <v>765176.45</v>
      </c>
      <c r="G45" s="226"/>
    </row>
    <row r="46" spans="1:7" ht="12.75">
      <c r="A46" s="219" t="s">
        <v>0</v>
      </c>
      <c r="B46" s="228" t="s">
        <v>1</v>
      </c>
      <c r="C46" s="220">
        <v>0</v>
      </c>
      <c r="D46" s="220">
        <v>3211441.73</v>
      </c>
      <c r="E46" s="220">
        <v>0</v>
      </c>
      <c r="F46" s="220">
        <v>3211441.73</v>
      </c>
      <c r="G46" s="225"/>
    </row>
    <row r="47" spans="1:7" ht="19.5" customHeight="1">
      <c r="A47" s="229" t="s">
        <v>2</v>
      </c>
      <c r="B47" s="230" t="s">
        <v>3</v>
      </c>
      <c r="C47" s="216">
        <v>0</v>
      </c>
      <c r="D47" s="216">
        <v>811441.73</v>
      </c>
      <c r="E47" s="216">
        <v>0</v>
      </c>
      <c r="F47" s="216">
        <v>811441.73</v>
      </c>
      <c r="G47" s="226"/>
    </row>
    <row r="48" spans="1:7" ht="21" customHeight="1">
      <c r="A48" s="229" t="s">
        <v>4</v>
      </c>
      <c r="B48" s="230" t="s">
        <v>5</v>
      </c>
      <c r="C48" s="216">
        <v>0</v>
      </c>
      <c r="D48" s="216">
        <v>2400000</v>
      </c>
      <c r="E48" s="216">
        <v>0</v>
      </c>
      <c r="F48" s="216">
        <v>2400000</v>
      </c>
      <c r="G48" s="226"/>
    </row>
    <row r="49" spans="1:7" ht="16.5" customHeight="1">
      <c r="A49" s="219" t="s">
        <v>6</v>
      </c>
      <c r="B49" s="228" t="s">
        <v>7</v>
      </c>
      <c r="C49" s="220">
        <v>461390.85</v>
      </c>
      <c r="D49" s="220">
        <v>1519727.72</v>
      </c>
      <c r="E49" s="220">
        <v>0</v>
      </c>
      <c r="F49" s="220">
        <v>1981118.5699999998</v>
      </c>
      <c r="G49" s="225"/>
    </row>
    <row r="50" spans="1:7" ht="18.75" customHeight="1">
      <c r="A50" s="229" t="s">
        <v>8</v>
      </c>
      <c r="B50" s="230" t="s">
        <v>9</v>
      </c>
      <c r="C50" s="216">
        <v>150000</v>
      </c>
      <c r="D50" s="216">
        <v>0</v>
      </c>
      <c r="E50" s="216">
        <v>0</v>
      </c>
      <c r="F50" s="216">
        <v>150000</v>
      </c>
      <c r="G50" s="226"/>
    </row>
    <row r="51" spans="1:7" ht="18.75" customHeight="1">
      <c r="A51" s="229" t="s">
        <v>10</v>
      </c>
      <c r="B51" s="230" t="s">
        <v>11</v>
      </c>
      <c r="C51" s="216">
        <v>150000</v>
      </c>
      <c r="D51" s="216">
        <v>0</v>
      </c>
      <c r="E51" s="216">
        <v>0</v>
      </c>
      <c r="F51" s="216">
        <v>150000</v>
      </c>
      <c r="G51" s="226"/>
    </row>
    <row r="52" spans="1:7" ht="18.75" customHeight="1">
      <c r="A52" s="229" t="s">
        <v>12</v>
      </c>
      <c r="B52" s="230" t="s">
        <v>13</v>
      </c>
      <c r="C52" s="216">
        <v>0</v>
      </c>
      <c r="D52" s="216">
        <v>100000</v>
      </c>
      <c r="E52" s="216">
        <v>0</v>
      </c>
      <c r="F52" s="216">
        <v>100000</v>
      </c>
      <c r="G52" s="226"/>
    </row>
    <row r="53" spans="1:7" ht="18.75" customHeight="1">
      <c r="A53" s="229" t="s">
        <v>14</v>
      </c>
      <c r="B53" s="230" t="s">
        <v>15</v>
      </c>
      <c r="C53" s="216">
        <v>161390.85</v>
      </c>
      <c r="D53" s="216">
        <v>1073840.24</v>
      </c>
      <c r="E53" s="216">
        <v>0</v>
      </c>
      <c r="F53" s="216">
        <v>1235231.09</v>
      </c>
      <c r="G53" s="226"/>
    </row>
    <row r="54" spans="1:7" ht="24" customHeight="1">
      <c r="A54" s="245" t="s">
        <v>16</v>
      </c>
      <c r="B54" s="288" t="s">
        <v>17</v>
      </c>
      <c r="C54" s="246">
        <v>0</v>
      </c>
      <c r="D54" s="246">
        <v>345887.48</v>
      </c>
      <c r="E54" s="246">
        <v>0</v>
      </c>
      <c r="F54" s="246">
        <v>345887.48</v>
      </c>
      <c r="G54" s="226"/>
    </row>
    <row r="55" spans="1:7" ht="20.25" customHeight="1">
      <c r="A55" s="217" t="s">
        <v>22</v>
      </c>
      <c r="B55" s="286" t="s">
        <v>23</v>
      </c>
      <c r="C55" s="218">
        <v>4999205.87</v>
      </c>
      <c r="D55" s="218">
        <v>5048600</v>
      </c>
      <c r="E55" s="218">
        <v>384303264.59</v>
      </c>
      <c r="F55" s="218">
        <v>394351070.46</v>
      </c>
      <c r="G55" s="167"/>
    </row>
    <row r="56" spans="1:7" ht="21.75" customHeight="1">
      <c r="A56" s="219" t="s">
        <v>24</v>
      </c>
      <c r="B56" s="228" t="s">
        <v>38</v>
      </c>
      <c r="C56" s="220">
        <v>4999205.87</v>
      </c>
      <c r="D56" s="220">
        <v>5048600</v>
      </c>
      <c r="E56" s="220">
        <v>30588101.509999998</v>
      </c>
      <c r="F56" s="220">
        <v>40635907.379999995</v>
      </c>
      <c r="G56" s="167"/>
    </row>
    <row r="57" spans="1:7" ht="15.75" customHeight="1">
      <c r="A57" s="4" t="s">
        <v>39</v>
      </c>
      <c r="B57" s="67" t="s">
        <v>40</v>
      </c>
      <c r="C57" s="34">
        <v>2000000</v>
      </c>
      <c r="D57" s="34">
        <v>0</v>
      </c>
      <c r="E57" s="34">
        <v>1004358.81</v>
      </c>
      <c r="F57" s="34">
        <v>3004358.81</v>
      </c>
      <c r="G57" s="69"/>
    </row>
    <row r="58" spans="1:7" ht="15.75" customHeight="1">
      <c r="A58" s="229" t="s">
        <v>41</v>
      </c>
      <c r="B58" s="230" t="s">
        <v>42</v>
      </c>
      <c r="C58" s="216">
        <v>700000</v>
      </c>
      <c r="D58" s="216">
        <v>0</v>
      </c>
      <c r="E58" s="216">
        <v>0</v>
      </c>
      <c r="F58" s="216">
        <v>700000</v>
      </c>
      <c r="G58" s="226"/>
    </row>
    <row r="59" spans="1:7" ht="15.75" customHeight="1">
      <c r="A59" s="229" t="s">
        <v>43</v>
      </c>
      <c r="B59" s="230" t="s">
        <v>394</v>
      </c>
      <c r="C59" s="216">
        <v>2299205.87</v>
      </c>
      <c r="D59" s="216">
        <v>1750000</v>
      </c>
      <c r="E59" s="216">
        <v>10913096.78</v>
      </c>
      <c r="F59" s="216">
        <v>14962302.649999999</v>
      </c>
      <c r="G59" s="226"/>
    </row>
    <row r="60" spans="1:7" ht="15.75" customHeight="1">
      <c r="A60" s="229" t="s">
        <v>44</v>
      </c>
      <c r="B60" s="230" t="s">
        <v>45</v>
      </c>
      <c r="C60" s="216">
        <v>0</v>
      </c>
      <c r="D60" s="216">
        <v>3298600</v>
      </c>
      <c r="E60" s="216">
        <v>18670645.92</v>
      </c>
      <c r="F60" s="216">
        <v>21969245.92</v>
      </c>
      <c r="G60" s="226"/>
    </row>
    <row r="61" spans="1:7" ht="12.75">
      <c r="A61" s="219" t="s">
        <v>46</v>
      </c>
      <c r="B61" s="228" t="s">
        <v>47</v>
      </c>
      <c r="C61" s="109">
        <v>0</v>
      </c>
      <c r="D61" s="109">
        <v>0</v>
      </c>
      <c r="E61" s="109">
        <v>353715163.08</v>
      </c>
      <c r="F61" s="109">
        <v>353715163.08</v>
      </c>
      <c r="G61" s="167"/>
    </row>
    <row r="62" spans="1:7" ht="15.75" customHeight="1">
      <c r="A62" s="229" t="s">
        <v>48</v>
      </c>
      <c r="B62" s="230" t="s">
        <v>49</v>
      </c>
      <c r="C62" s="109">
        <v>0</v>
      </c>
      <c r="D62" s="109">
        <v>0</v>
      </c>
      <c r="E62" s="109">
        <v>2595000</v>
      </c>
      <c r="F62" s="109">
        <v>2595000</v>
      </c>
      <c r="G62" s="109"/>
    </row>
    <row r="63" spans="1:7" ht="15.75" customHeight="1">
      <c r="A63" s="229" t="s">
        <v>50</v>
      </c>
      <c r="B63" s="230" t="s">
        <v>51</v>
      </c>
      <c r="C63" s="109">
        <v>0</v>
      </c>
      <c r="D63" s="109">
        <v>0</v>
      </c>
      <c r="E63" s="109">
        <v>319178676.03</v>
      </c>
      <c r="F63" s="109">
        <v>319178676.03</v>
      </c>
      <c r="G63" s="227"/>
    </row>
    <row r="64" spans="1:7" ht="15.75" customHeight="1">
      <c r="A64" s="229" t="s">
        <v>53</v>
      </c>
      <c r="B64" s="230" t="s">
        <v>54</v>
      </c>
      <c r="C64" s="109">
        <v>0</v>
      </c>
      <c r="D64" s="109">
        <v>0</v>
      </c>
      <c r="E64" s="109">
        <v>31941487.05</v>
      </c>
      <c r="F64" s="109">
        <v>31941487.05</v>
      </c>
      <c r="G64" s="109"/>
    </row>
    <row r="65" spans="1:7" ht="15.75" customHeight="1">
      <c r="A65" s="217" t="s">
        <v>56</v>
      </c>
      <c r="B65" s="286" t="s">
        <v>117</v>
      </c>
      <c r="C65" s="218">
        <v>8695461.76</v>
      </c>
      <c r="D65" s="218">
        <v>0</v>
      </c>
      <c r="E65" s="218">
        <v>0</v>
      </c>
      <c r="F65" s="218">
        <v>8695461.76</v>
      </c>
      <c r="G65" s="167"/>
    </row>
    <row r="66" spans="1:7" ht="25.5">
      <c r="A66" s="219" t="s">
        <v>57</v>
      </c>
      <c r="B66" s="228" t="s">
        <v>58</v>
      </c>
      <c r="C66" s="220">
        <v>6695461.76</v>
      </c>
      <c r="D66" s="220">
        <v>0</v>
      </c>
      <c r="E66" s="220">
        <v>0</v>
      </c>
      <c r="F66" s="220">
        <v>6695461.76</v>
      </c>
      <c r="G66" s="165"/>
    </row>
    <row r="67" spans="1:7" ht="20.25" customHeight="1">
      <c r="A67" s="229" t="s">
        <v>59</v>
      </c>
      <c r="B67" s="230" t="s">
        <v>60</v>
      </c>
      <c r="C67" s="216">
        <v>177241.34999999998</v>
      </c>
      <c r="D67" s="216">
        <v>0</v>
      </c>
      <c r="E67" s="216">
        <v>0</v>
      </c>
      <c r="F67" s="216">
        <v>177241.34999999998</v>
      </c>
      <c r="G67" s="226"/>
    </row>
    <row r="68" spans="1:7" ht="20.25" customHeight="1">
      <c r="A68" s="229" t="s">
        <v>61</v>
      </c>
      <c r="B68" s="230" t="s">
        <v>62</v>
      </c>
      <c r="C68" s="216">
        <v>2124900.2199999997</v>
      </c>
      <c r="D68" s="216">
        <v>0</v>
      </c>
      <c r="E68" s="216">
        <v>0</v>
      </c>
      <c r="F68" s="216">
        <v>2124900.2199999997</v>
      </c>
      <c r="G68" s="226"/>
    </row>
    <row r="69" spans="1:7" ht="25.5" customHeight="1">
      <c r="A69" s="229" t="s">
        <v>63</v>
      </c>
      <c r="B69" s="230" t="s">
        <v>64</v>
      </c>
      <c r="C69" s="216">
        <v>2035674.36</v>
      </c>
      <c r="D69" s="216">
        <v>0</v>
      </c>
      <c r="E69" s="216">
        <v>0</v>
      </c>
      <c r="F69" s="216">
        <v>2035674.36</v>
      </c>
      <c r="G69" s="226"/>
    </row>
    <row r="70" spans="1:7" ht="21" customHeight="1">
      <c r="A70" s="229" t="s">
        <v>65</v>
      </c>
      <c r="B70" s="230" t="s">
        <v>66</v>
      </c>
      <c r="C70" s="216">
        <v>2357645.83</v>
      </c>
      <c r="D70" s="216">
        <v>0</v>
      </c>
      <c r="E70" s="216">
        <v>0</v>
      </c>
      <c r="F70" s="216">
        <v>2357645.83</v>
      </c>
      <c r="G70" s="226"/>
    </row>
    <row r="71" spans="1:7" ht="27.75" customHeight="1">
      <c r="A71" s="3" t="s">
        <v>67</v>
      </c>
      <c r="B71" s="66" t="s">
        <v>68</v>
      </c>
      <c r="C71" s="5">
        <v>2000000</v>
      </c>
      <c r="D71" s="5">
        <v>0</v>
      </c>
      <c r="E71" s="5">
        <v>0</v>
      </c>
      <c r="F71" s="5">
        <v>2000000</v>
      </c>
      <c r="G71" s="5"/>
    </row>
    <row r="72" spans="1:7" ht="20.25" customHeight="1">
      <c r="A72" s="4" t="s">
        <v>69</v>
      </c>
      <c r="B72" s="67" t="s">
        <v>70</v>
      </c>
      <c r="C72" s="5">
        <v>2000000</v>
      </c>
      <c r="D72" s="5">
        <v>0</v>
      </c>
      <c r="E72" s="5">
        <v>0</v>
      </c>
      <c r="F72" s="5">
        <v>2000000</v>
      </c>
      <c r="G72" s="5"/>
    </row>
    <row r="73" spans="3:6" ht="21" customHeight="1">
      <c r="C73" s="498">
        <v>0.04359972418723141</v>
      </c>
      <c r="D73" s="498">
        <v>0.061916529686083514</v>
      </c>
      <c r="E73" s="498">
        <v>0.894483746126685</v>
      </c>
      <c r="F73" s="498">
        <v>1</v>
      </c>
    </row>
    <row r="74" spans="2:6" ht="21" customHeight="1">
      <c r="B74" s="230" t="s">
        <v>273</v>
      </c>
      <c r="C74" s="231"/>
      <c r="D74" s="231"/>
      <c r="E74" s="231"/>
      <c r="F74" s="231"/>
    </row>
    <row r="75" spans="2:6" ht="21" customHeight="1">
      <c r="B75" s="289">
        <v>44329</v>
      </c>
      <c r="C75" s="231"/>
      <c r="D75" s="231"/>
      <c r="E75" s="231"/>
      <c r="F75" s="231"/>
    </row>
    <row r="76" ht="12.75">
      <c r="B76" s="290"/>
    </row>
  </sheetData>
  <sheetProtection/>
  <autoFilter ref="A7:F72"/>
  <mergeCells count="3">
    <mergeCell ref="A3:F3"/>
    <mergeCell ref="A4:F4"/>
    <mergeCell ref="A5:F5"/>
  </mergeCells>
  <printOptions/>
  <pageMargins left="0.6299212598425197" right="0.5511811023622047" top="0.9055118110236221" bottom="0.7874015748031497" header="0.31496062992125984" footer="0.31496062992125984"/>
  <pageSetup orientation="portrait" scale="80" r:id="rId1"/>
</worksheet>
</file>

<file path=xl/worksheets/sheet6.xml><?xml version="1.0" encoding="utf-8"?>
<worksheet xmlns="http://schemas.openxmlformats.org/spreadsheetml/2006/main" xmlns:r="http://schemas.openxmlformats.org/officeDocument/2006/relationships">
  <dimension ref="A1:L328"/>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A2" sqref="A2:J2"/>
    </sheetView>
  </sheetViews>
  <sheetFormatPr defaultColWidth="11.421875" defaultRowHeight="12.75"/>
  <cols>
    <col min="1" max="1" width="9.28125" style="105" customWidth="1"/>
    <col min="2" max="2" width="8.00390625" style="140" customWidth="1"/>
    <col min="3" max="3" width="50.28125" style="105" customWidth="1"/>
    <col min="4" max="4" width="17.7109375" style="105" bestFit="1" customWidth="1"/>
    <col min="5" max="5" width="17.00390625" style="141" bestFit="1" customWidth="1"/>
    <col min="6" max="6" width="17.7109375" style="326" bestFit="1" customWidth="1"/>
    <col min="7" max="7" width="2.00390625" style="165" bestFit="1" customWidth="1"/>
    <col min="8" max="8" width="9.7109375" style="166" customWidth="1"/>
    <col min="9" max="9" width="30.00390625" style="166" customWidth="1"/>
    <col min="10" max="10" width="17.7109375" style="166" bestFit="1" customWidth="1"/>
    <col min="11" max="16384" width="11.421875" style="105" customWidth="1"/>
  </cols>
  <sheetData>
    <row r="1" spans="1:10" ht="18">
      <c r="A1" s="440" t="s">
        <v>94</v>
      </c>
      <c r="B1" s="440"/>
      <c r="C1" s="440"/>
      <c r="D1" s="440"/>
      <c r="E1" s="440"/>
      <c r="F1" s="440"/>
      <c r="G1" s="440"/>
      <c r="H1" s="440"/>
      <c r="I1" s="440"/>
      <c r="J1" s="440"/>
    </row>
    <row r="2" spans="1:10" ht="15.75">
      <c r="A2" s="554" t="s">
        <v>662</v>
      </c>
      <c r="B2" s="554"/>
      <c r="C2" s="554"/>
      <c r="D2" s="554"/>
      <c r="E2" s="554"/>
      <c r="F2" s="554"/>
      <c r="G2" s="554"/>
      <c r="H2" s="554"/>
      <c r="I2" s="554"/>
      <c r="J2" s="554"/>
    </row>
    <row r="3" spans="1:10" ht="15.75">
      <c r="A3" s="441" t="s">
        <v>264</v>
      </c>
      <c r="B3" s="441"/>
      <c r="C3" s="441"/>
      <c r="D3" s="441"/>
      <c r="E3" s="441"/>
      <c r="F3" s="441"/>
      <c r="G3" s="441"/>
      <c r="H3" s="441"/>
      <c r="I3" s="441"/>
      <c r="J3" s="441"/>
    </row>
    <row r="4" spans="1:6" ht="16.5" thickBot="1">
      <c r="A4" s="139"/>
      <c r="B4" s="139"/>
      <c r="C4" s="139"/>
      <c r="D4" s="139"/>
      <c r="E4" s="139"/>
      <c r="F4" s="324"/>
    </row>
    <row r="5" spans="1:10" ht="13.5" thickBot="1">
      <c r="A5" s="249" t="s">
        <v>306</v>
      </c>
      <c r="B5" s="442" t="s">
        <v>403</v>
      </c>
      <c r="C5" s="443"/>
      <c r="D5" s="159" t="s">
        <v>274</v>
      </c>
      <c r="E5" s="160" t="s">
        <v>272</v>
      </c>
      <c r="F5" s="161" t="s">
        <v>78</v>
      </c>
      <c r="G5" s="250">
        <v>1</v>
      </c>
      <c r="H5" s="527" t="s">
        <v>404</v>
      </c>
      <c r="I5" s="528"/>
      <c r="J5" s="529" t="s">
        <v>78</v>
      </c>
    </row>
    <row r="6" spans="4:10" ht="13.5" thickBot="1">
      <c r="D6" s="162"/>
      <c r="E6" s="163"/>
      <c r="F6" s="248"/>
      <c r="G6" s="250">
        <v>1</v>
      </c>
      <c r="H6" s="166" t="s">
        <v>387</v>
      </c>
      <c r="I6" s="166" t="s">
        <v>387</v>
      </c>
      <c r="J6" s="166" t="s">
        <v>387</v>
      </c>
    </row>
    <row r="7" spans="1:10" s="145" customFormat="1" ht="15.75" thickBot="1">
      <c r="A7" s="547" t="s">
        <v>131</v>
      </c>
      <c r="B7" s="548"/>
      <c r="C7" s="548"/>
      <c r="D7" s="548"/>
      <c r="E7" s="548"/>
      <c r="F7" s="548"/>
      <c r="G7" s="548"/>
      <c r="H7" s="548"/>
      <c r="I7" s="548"/>
      <c r="J7" s="549"/>
    </row>
    <row r="8" spans="1:10" s="112" customFormat="1" ht="15">
      <c r="A8" s="521"/>
      <c r="B8" s="521"/>
      <c r="C8" s="521"/>
      <c r="D8" s="522"/>
      <c r="E8" s="522"/>
      <c r="F8" s="522"/>
      <c r="G8" s="515"/>
      <c r="H8" s="523"/>
      <c r="I8" s="524"/>
      <c r="J8" s="168"/>
    </row>
    <row r="9" spans="1:10" s="143" customFormat="1" ht="12.75">
      <c r="A9" s="530" t="s">
        <v>132</v>
      </c>
      <c r="B9" s="531" t="s">
        <v>133</v>
      </c>
      <c r="C9" s="209" t="s">
        <v>134</v>
      </c>
      <c r="D9" s="211">
        <v>5799205.87</v>
      </c>
      <c r="E9" s="211">
        <v>7561390.85</v>
      </c>
      <c r="F9" s="211">
        <v>13360596.719999999</v>
      </c>
      <c r="G9" s="534">
        <v>1</v>
      </c>
      <c r="H9" s="491" t="s">
        <v>407</v>
      </c>
      <c r="I9" s="491"/>
      <c r="J9" s="335">
        <v>13360596.719999999</v>
      </c>
    </row>
    <row r="10" spans="1:10" s="143" customFormat="1" ht="12.75">
      <c r="A10" s="340"/>
      <c r="B10" s="312" t="s">
        <v>171</v>
      </c>
      <c r="C10" s="142" t="s">
        <v>172</v>
      </c>
      <c r="D10" s="329">
        <v>300000</v>
      </c>
      <c r="E10" s="329">
        <v>500000</v>
      </c>
      <c r="F10" s="329">
        <v>800000</v>
      </c>
      <c r="G10" s="535">
        <v>1</v>
      </c>
      <c r="H10" s="312" t="s">
        <v>327</v>
      </c>
      <c r="I10" s="142" t="s">
        <v>172</v>
      </c>
      <c r="J10" s="330">
        <v>800000</v>
      </c>
    </row>
    <row r="11" spans="1:10" s="143" customFormat="1" ht="12.75">
      <c r="A11" s="340"/>
      <c r="B11" s="503" t="s">
        <v>175</v>
      </c>
      <c r="C11" s="353" t="s">
        <v>176</v>
      </c>
      <c r="D11" s="113">
        <v>300000</v>
      </c>
      <c r="E11" s="113">
        <v>0</v>
      </c>
      <c r="F11" s="113">
        <v>300000</v>
      </c>
      <c r="G11" s="535">
        <v>1</v>
      </c>
      <c r="H11" s="314" t="s">
        <v>328</v>
      </c>
      <c r="I11" s="315" t="s">
        <v>329</v>
      </c>
      <c r="J11" s="331">
        <v>300000</v>
      </c>
    </row>
    <row r="12" spans="1:10" s="143" customFormat="1" ht="12.75">
      <c r="A12" s="340"/>
      <c r="B12" s="503" t="s">
        <v>177</v>
      </c>
      <c r="C12" s="353" t="s">
        <v>299</v>
      </c>
      <c r="D12" s="113">
        <v>0</v>
      </c>
      <c r="E12" s="113">
        <v>500000</v>
      </c>
      <c r="F12" s="113">
        <v>500000</v>
      </c>
      <c r="G12" s="535">
        <v>1</v>
      </c>
      <c r="H12" s="314" t="s">
        <v>328</v>
      </c>
      <c r="I12" s="315" t="s">
        <v>329</v>
      </c>
      <c r="J12" s="331">
        <v>500000</v>
      </c>
    </row>
    <row r="13" spans="1:10" s="143" customFormat="1" ht="12.75">
      <c r="A13" s="340"/>
      <c r="B13" s="312" t="s">
        <v>183</v>
      </c>
      <c r="C13" s="142" t="s">
        <v>184</v>
      </c>
      <c r="D13" s="329">
        <v>500000</v>
      </c>
      <c r="E13" s="329">
        <v>6000000</v>
      </c>
      <c r="F13" s="329">
        <v>6500000</v>
      </c>
      <c r="G13" s="535">
        <v>1</v>
      </c>
      <c r="H13" s="312" t="s">
        <v>332</v>
      </c>
      <c r="I13" s="142" t="s">
        <v>333</v>
      </c>
      <c r="J13" s="330">
        <v>7561390.85</v>
      </c>
    </row>
    <row r="14" spans="1:10" s="143" customFormat="1" ht="12.75">
      <c r="A14" s="340"/>
      <c r="B14" s="291" t="s">
        <v>186</v>
      </c>
      <c r="C14" s="291" t="s">
        <v>187</v>
      </c>
      <c r="D14" s="207">
        <v>500000</v>
      </c>
      <c r="E14" s="207">
        <v>0</v>
      </c>
      <c r="F14" s="207">
        <v>500000</v>
      </c>
      <c r="G14" s="535"/>
      <c r="H14" s="314" t="s">
        <v>332</v>
      </c>
      <c r="I14" s="315" t="s">
        <v>405</v>
      </c>
      <c r="J14" s="331">
        <v>500000</v>
      </c>
    </row>
    <row r="15" spans="1:10" s="143" customFormat="1" ht="12.75">
      <c r="A15" s="340"/>
      <c r="B15" s="247" t="s">
        <v>202</v>
      </c>
      <c r="C15" s="354" t="s">
        <v>203</v>
      </c>
      <c r="D15" s="207">
        <v>0</v>
      </c>
      <c r="E15" s="207">
        <v>250000</v>
      </c>
      <c r="F15" s="207">
        <v>250000</v>
      </c>
      <c r="G15" s="535">
        <v>1</v>
      </c>
      <c r="H15" s="314" t="s">
        <v>332</v>
      </c>
      <c r="I15" s="315" t="s">
        <v>405</v>
      </c>
      <c r="J15" s="331">
        <v>250000</v>
      </c>
    </row>
    <row r="16" spans="1:10" s="143" customFormat="1" ht="12.75">
      <c r="A16" s="340"/>
      <c r="B16" s="247" t="s">
        <v>204</v>
      </c>
      <c r="C16" s="354" t="s">
        <v>205</v>
      </c>
      <c r="D16" s="207">
        <v>0</v>
      </c>
      <c r="E16" s="207">
        <v>250000</v>
      </c>
      <c r="F16" s="207">
        <v>250000</v>
      </c>
      <c r="G16" s="535">
        <v>1</v>
      </c>
      <c r="H16" s="314" t="s">
        <v>332</v>
      </c>
      <c r="I16" s="315" t="s">
        <v>405</v>
      </c>
      <c r="J16" s="331">
        <v>250000</v>
      </c>
    </row>
    <row r="17" spans="1:10" s="143" customFormat="1" ht="12.75">
      <c r="A17" s="340"/>
      <c r="B17" s="247" t="s">
        <v>214</v>
      </c>
      <c r="C17" s="354" t="s">
        <v>215</v>
      </c>
      <c r="D17" s="207">
        <v>0</v>
      </c>
      <c r="E17" s="207">
        <v>5500000</v>
      </c>
      <c r="F17" s="207">
        <v>5500000</v>
      </c>
      <c r="G17" s="535">
        <v>1</v>
      </c>
      <c r="H17" s="314" t="s">
        <v>332</v>
      </c>
      <c r="I17" s="315" t="s">
        <v>405</v>
      </c>
      <c r="J17" s="331">
        <v>5500000</v>
      </c>
    </row>
    <row r="18" spans="1:10" s="143" customFormat="1" ht="12.75">
      <c r="A18" s="340"/>
      <c r="B18" s="312" t="s">
        <v>226</v>
      </c>
      <c r="C18" s="142" t="s">
        <v>227</v>
      </c>
      <c r="D18" s="329">
        <v>0</v>
      </c>
      <c r="E18" s="329">
        <v>1061390.85</v>
      </c>
      <c r="F18" s="329">
        <v>1061390.85</v>
      </c>
      <c r="G18" s="535">
        <v>1</v>
      </c>
      <c r="H18" s="307"/>
      <c r="I18" s="307"/>
      <c r="J18" s="532" t="s">
        <v>387</v>
      </c>
    </row>
    <row r="19" spans="1:10" s="143" customFormat="1" ht="25.5">
      <c r="A19" s="340"/>
      <c r="B19" s="247" t="s">
        <v>242</v>
      </c>
      <c r="C19" s="354" t="s">
        <v>243</v>
      </c>
      <c r="D19" s="207"/>
      <c r="E19" s="207">
        <v>600000</v>
      </c>
      <c r="F19" s="207">
        <v>600000</v>
      </c>
      <c r="G19" s="535">
        <v>1</v>
      </c>
      <c r="H19" s="314" t="s">
        <v>332</v>
      </c>
      <c r="I19" s="315" t="s">
        <v>405</v>
      </c>
      <c r="J19" s="331">
        <v>600000</v>
      </c>
    </row>
    <row r="20" spans="1:10" s="143" customFormat="1" ht="12.75">
      <c r="A20" s="340"/>
      <c r="B20" s="247" t="s">
        <v>8</v>
      </c>
      <c r="C20" s="354" t="s">
        <v>9</v>
      </c>
      <c r="D20" s="207">
        <v>0</v>
      </c>
      <c r="E20" s="207">
        <v>150000</v>
      </c>
      <c r="F20" s="207">
        <v>150000</v>
      </c>
      <c r="G20" s="535"/>
      <c r="H20" s="314" t="s">
        <v>332</v>
      </c>
      <c r="I20" s="315" t="s">
        <v>405</v>
      </c>
      <c r="J20" s="331">
        <v>150000</v>
      </c>
    </row>
    <row r="21" spans="1:10" s="143" customFormat="1" ht="12.75">
      <c r="A21" s="340"/>
      <c r="B21" s="247" t="s">
        <v>12</v>
      </c>
      <c r="C21" s="355" t="s">
        <v>13</v>
      </c>
      <c r="D21" s="207">
        <v>0</v>
      </c>
      <c r="E21" s="207">
        <v>150000</v>
      </c>
      <c r="F21" s="207">
        <v>150000</v>
      </c>
      <c r="G21" s="535"/>
      <c r="H21" s="314" t="s">
        <v>332</v>
      </c>
      <c r="I21" s="315" t="s">
        <v>405</v>
      </c>
      <c r="J21" s="331">
        <v>150000</v>
      </c>
    </row>
    <row r="22" spans="1:10" s="143" customFormat="1" ht="12.75">
      <c r="A22" s="340"/>
      <c r="B22" s="247" t="s">
        <v>14</v>
      </c>
      <c r="C22" s="354" t="s">
        <v>15</v>
      </c>
      <c r="D22" s="207"/>
      <c r="E22" s="207">
        <v>161390.85</v>
      </c>
      <c r="F22" s="207">
        <v>161390.85</v>
      </c>
      <c r="G22" s="535">
        <v>1</v>
      </c>
      <c r="H22" s="314" t="s">
        <v>332</v>
      </c>
      <c r="I22" s="315" t="s">
        <v>405</v>
      </c>
      <c r="J22" s="331">
        <v>161390.85</v>
      </c>
    </row>
    <row r="23" spans="1:10" s="143" customFormat="1" ht="12.75">
      <c r="A23" s="340"/>
      <c r="B23" s="312" t="s">
        <v>22</v>
      </c>
      <c r="C23" s="142" t="s">
        <v>23</v>
      </c>
      <c r="D23" s="329">
        <v>4999205.87</v>
      </c>
      <c r="E23" s="329">
        <v>0</v>
      </c>
      <c r="F23" s="329">
        <v>4999205.87</v>
      </c>
      <c r="G23" s="535">
        <v>1</v>
      </c>
      <c r="H23" s="312" t="s">
        <v>356</v>
      </c>
      <c r="I23" s="142" t="s">
        <v>357</v>
      </c>
      <c r="J23" s="330">
        <v>4999205.87</v>
      </c>
    </row>
    <row r="24" spans="1:10" s="143" customFormat="1" ht="12.75">
      <c r="A24" s="340"/>
      <c r="B24" s="247" t="s">
        <v>39</v>
      </c>
      <c r="C24" s="354" t="s">
        <v>40</v>
      </c>
      <c r="D24" s="207">
        <v>2000000</v>
      </c>
      <c r="E24" s="207">
        <v>0</v>
      </c>
      <c r="F24" s="207">
        <v>2000000</v>
      </c>
      <c r="G24" s="535">
        <v>1</v>
      </c>
      <c r="H24" s="314" t="s">
        <v>358</v>
      </c>
      <c r="I24" s="315" t="s">
        <v>359</v>
      </c>
      <c r="J24" s="331">
        <v>2000000</v>
      </c>
    </row>
    <row r="25" spans="1:10" s="143" customFormat="1" ht="12.75">
      <c r="A25" s="340"/>
      <c r="B25" s="247" t="s">
        <v>41</v>
      </c>
      <c r="C25" s="354" t="s">
        <v>42</v>
      </c>
      <c r="D25" s="207">
        <v>700000</v>
      </c>
      <c r="E25" s="207">
        <v>0</v>
      </c>
      <c r="F25" s="207">
        <v>700000</v>
      </c>
      <c r="G25" s="535">
        <v>1</v>
      </c>
      <c r="H25" s="314" t="s">
        <v>358</v>
      </c>
      <c r="I25" s="315" t="s">
        <v>359</v>
      </c>
      <c r="J25" s="331">
        <v>700000</v>
      </c>
    </row>
    <row r="26" spans="1:10" s="143" customFormat="1" ht="12.75">
      <c r="A26" s="339"/>
      <c r="B26" s="533" t="s">
        <v>43</v>
      </c>
      <c r="C26" s="358" t="s">
        <v>394</v>
      </c>
      <c r="D26" s="212">
        <v>2299205.87</v>
      </c>
      <c r="E26" s="212"/>
      <c r="F26" s="212">
        <v>2299205.87</v>
      </c>
      <c r="G26" s="536"/>
      <c r="H26" s="336" t="s">
        <v>358</v>
      </c>
      <c r="I26" s="333" t="s">
        <v>359</v>
      </c>
      <c r="J26" s="316">
        <v>2299205.87</v>
      </c>
    </row>
    <row r="27" spans="1:10" s="145" customFormat="1" ht="12.75">
      <c r="A27" s="308"/>
      <c r="B27" s="309"/>
      <c r="C27" s="308"/>
      <c r="D27" s="308"/>
      <c r="E27" s="310"/>
      <c r="F27" s="504"/>
      <c r="G27" s="311">
        <v>1</v>
      </c>
      <c r="H27" s="166"/>
      <c r="I27" s="166"/>
      <c r="J27" s="166"/>
    </row>
    <row r="28" spans="1:10" s="143" customFormat="1" ht="12.75">
      <c r="A28" s="530" t="s">
        <v>132</v>
      </c>
      <c r="B28" s="531" t="s">
        <v>137</v>
      </c>
      <c r="C28" s="209" t="s">
        <v>138</v>
      </c>
      <c r="D28" s="211">
        <v>4932084.63</v>
      </c>
      <c r="E28" s="211">
        <v>3763377.13</v>
      </c>
      <c r="F28" s="211">
        <v>8695461.760000002</v>
      </c>
      <c r="G28" s="534">
        <v>1</v>
      </c>
      <c r="H28" s="491" t="s">
        <v>407</v>
      </c>
      <c r="I28" s="491"/>
      <c r="J28" s="327">
        <v>8695461.76</v>
      </c>
    </row>
    <row r="29" spans="1:10" s="143" customFormat="1" ht="12.75">
      <c r="A29" s="340"/>
      <c r="B29" s="505" t="s">
        <v>59</v>
      </c>
      <c r="C29" s="208" t="s">
        <v>60</v>
      </c>
      <c r="D29" s="506">
        <v>89603.37</v>
      </c>
      <c r="E29" s="506">
        <v>87637.98</v>
      </c>
      <c r="F29" s="506">
        <v>177241.34999999998</v>
      </c>
      <c r="G29" s="535">
        <v>1</v>
      </c>
      <c r="H29" s="312" t="s">
        <v>339</v>
      </c>
      <c r="I29" s="142" t="s">
        <v>117</v>
      </c>
      <c r="J29" s="330">
        <v>8695461.76</v>
      </c>
    </row>
    <row r="30" spans="1:10" s="143" customFormat="1" ht="21" customHeight="1">
      <c r="A30" s="340"/>
      <c r="B30" s="206" t="s">
        <v>294</v>
      </c>
      <c r="C30" s="354" t="s">
        <v>96</v>
      </c>
      <c r="D30" s="207">
        <v>89603.37</v>
      </c>
      <c r="E30" s="207">
        <v>87637.98</v>
      </c>
      <c r="F30" s="207">
        <v>177241.34999999998</v>
      </c>
      <c r="G30" s="535">
        <v>1</v>
      </c>
      <c r="H30" s="314" t="s">
        <v>340</v>
      </c>
      <c r="I30" s="315" t="s">
        <v>341</v>
      </c>
      <c r="J30" s="331">
        <v>177241.34999999998</v>
      </c>
    </row>
    <row r="31" spans="1:10" s="143" customFormat="1" ht="12.75">
      <c r="A31" s="340"/>
      <c r="B31" s="505" t="s">
        <v>61</v>
      </c>
      <c r="C31" s="208" t="s">
        <v>62</v>
      </c>
      <c r="D31" s="506">
        <v>1325540.84</v>
      </c>
      <c r="E31" s="506">
        <v>799359.3799999999</v>
      </c>
      <c r="F31" s="506">
        <v>2124900.22</v>
      </c>
      <c r="G31" s="535">
        <v>1</v>
      </c>
      <c r="H31" s="307"/>
      <c r="I31" s="307"/>
      <c r="J31" s="331"/>
    </row>
    <row r="32" spans="1:10" s="143" customFormat="1" ht="12.75">
      <c r="A32" s="340"/>
      <c r="B32" s="247" t="s">
        <v>291</v>
      </c>
      <c r="C32" s="354" t="s">
        <v>97</v>
      </c>
      <c r="D32" s="207">
        <v>268810.13</v>
      </c>
      <c r="E32" s="207">
        <v>262913.93</v>
      </c>
      <c r="F32" s="207">
        <v>531724.06</v>
      </c>
      <c r="G32" s="535">
        <v>1</v>
      </c>
      <c r="H32" s="314" t="s">
        <v>340</v>
      </c>
      <c r="I32" s="315" t="s">
        <v>341</v>
      </c>
      <c r="J32" s="331">
        <v>531724.06</v>
      </c>
    </row>
    <row r="33" spans="1:10" s="143" customFormat="1" ht="12.75">
      <c r="A33" s="340"/>
      <c r="B33" s="247" t="s">
        <v>292</v>
      </c>
      <c r="C33" s="354" t="s">
        <v>246</v>
      </c>
      <c r="D33" s="207">
        <v>477806.24</v>
      </c>
      <c r="E33" s="207">
        <v>462959.77</v>
      </c>
      <c r="F33" s="207">
        <v>940766.01</v>
      </c>
      <c r="G33" s="535">
        <v>1</v>
      </c>
      <c r="H33" s="314" t="s">
        <v>340</v>
      </c>
      <c r="I33" s="315" t="s">
        <v>341</v>
      </c>
      <c r="J33" s="331">
        <v>940766.01</v>
      </c>
    </row>
    <row r="34" spans="1:10" s="143" customFormat="1" ht="25.5">
      <c r="A34" s="340"/>
      <c r="B34" s="206" t="s">
        <v>293</v>
      </c>
      <c r="C34" s="354" t="s">
        <v>114</v>
      </c>
      <c r="D34" s="207">
        <v>75842.26</v>
      </c>
      <c r="E34" s="207">
        <v>73485.68</v>
      </c>
      <c r="F34" s="207">
        <v>149327.94</v>
      </c>
      <c r="G34" s="535">
        <v>1</v>
      </c>
      <c r="H34" s="314" t="s">
        <v>340</v>
      </c>
      <c r="I34" s="315" t="s">
        <v>341</v>
      </c>
      <c r="J34" s="331">
        <v>149327.94</v>
      </c>
    </row>
    <row r="35" spans="1:10" s="143" customFormat="1" ht="24">
      <c r="A35" s="340"/>
      <c r="B35" s="206" t="s">
        <v>475</v>
      </c>
      <c r="C35" s="297" t="s">
        <v>298</v>
      </c>
      <c r="D35" s="207">
        <v>503082.21</v>
      </c>
      <c r="E35" s="207">
        <v>0</v>
      </c>
      <c r="F35" s="207">
        <v>503082.21</v>
      </c>
      <c r="G35" s="535">
        <v>1</v>
      </c>
      <c r="H35" s="314" t="s">
        <v>340</v>
      </c>
      <c r="I35" s="315" t="s">
        <v>341</v>
      </c>
      <c r="J35" s="331">
        <v>503082.21</v>
      </c>
    </row>
    <row r="36" spans="1:10" s="143" customFormat="1" ht="25.5">
      <c r="A36" s="340"/>
      <c r="B36" s="505" t="s">
        <v>63</v>
      </c>
      <c r="C36" s="210" t="s">
        <v>64</v>
      </c>
      <c r="D36" s="506">
        <v>1159294.59</v>
      </c>
      <c r="E36" s="506">
        <v>876379.77</v>
      </c>
      <c r="F36" s="506">
        <v>2035674.36</v>
      </c>
      <c r="G36" s="535">
        <v>1</v>
      </c>
      <c r="H36" s="307"/>
      <c r="I36" s="307"/>
      <c r="J36" s="331" t="s">
        <v>387</v>
      </c>
    </row>
    <row r="37" spans="1:10" s="143" customFormat="1" ht="12.75">
      <c r="A37" s="340"/>
      <c r="B37" s="206" t="s">
        <v>295</v>
      </c>
      <c r="C37" s="297" t="s">
        <v>244</v>
      </c>
      <c r="D37" s="207">
        <v>1159294.59</v>
      </c>
      <c r="E37" s="207">
        <v>876379.77</v>
      </c>
      <c r="F37" s="207">
        <v>2035674.36</v>
      </c>
      <c r="G37" s="535">
        <v>1</v>
      </c>
      <c r="H37" s="314" t="s">
        <v>340</v>
      </c>
      <c r="I37" s="315" t="s">
        <v>341</v>
      </c>
      <c r="J37" s="331">
        <v>2035674.36</v>
      </c>
    </row>
    <row r="38" spans="1:10" s="143" customFormat="1" ht="12.75">
      <c r="A38" s="340"/>
      <c r="B38" s="505" t="s">
        <v>65</v>
      </c>
      <c r="C38" s="208" t="s">
        <v>66</v>
      </c>
      <c r="D38" s="506">
        <v>2357645.83</v>
      </c>
      <c r="E38" s="506">
        <v>0</v>
      </c>
      <c r="F38" s="506">
        <v>2357645.83</v>
      </c>
      <c r="G38" s="535">
        <v>1</v>
      </c>
      <c r="H38" s="307"/>
      <c r="I38" s="307"/>
      <c r="J38" s="331"/>
    </row>
    <row r="39" spans="1:10" s="143" customFormat="1" ht="12.75">
      <c r="A39" s="340"/>
      <c r="B39" s="206" t="s">
        <v>296</v>
      </c>
      <c r="C39" s="297" t="s">
        <v>245</v>
      </c>
      <c r="D39" s="207">
        <v>2357645.83</v>
      </c>
      <c r="E39" s="207">
        <v>0</v>
      </c>
      <c r="F39" s="207">
        <v>2357645.83</v>
      </c>
      <c r="G39" s="535">
        <v>1</v>
      </c>
      <c r="H39" s="314" t="s">
        <v>340</v>
      </c>
      <c r="I39" s="315" t="s">
        <v>341</v>
      </c>
      <c r="J39" s="331">
        <v>2357645.83</v>
      </c>
    </row>
    <row r="40" spans="1:10" s="143" customFormat="1" ht="15" customHeight="1">
      <c r="A40" s="340"/>
      <c r="B40" s="505" t="s">
        <v>532</v>
      </c>
      <c r="C40" s="208" t="s">
        <v>531</v>
      </c>
      <c r="D40" s="506">
        <v>0</v>
      </c>
      <c r="E40" s="506">
        <v>2000000</v>
      </c>
      <c r="F40" s="506">
        <v>2000000</v>
      </c>
      <c r="G40" s="535">
        <v>1</v>
      </c>
      <c r="H40" s="307"/>
      <c r="I40" s="307"/>
      <c r="J40" s="331"/>
    </row>
    <row r="41" spans="1:10" s="143" customFormat="1" ht="15" customHeight="1">
      <c r="A41" s="339"/>
      <c r="B41" s="537" t="s">
        <v>69</v>
      </c>
      <c r="C41" s="95" t="s">
        <v>533</v>
      </c>
      <c r="D41" s="212">
        <v>0</v>
      </c>
      <c r="E41" s="212">
        <v>2000000</v>
      </c>
      <c r="F41" s="212">
        <v>2000000</v>
      </c>
      <c r="G41" s="536">
        <v>1</v>
      </c>
      <c r="H41" s="538" t="s">
        <v>342</v>
      </c>
      <c r="I41" s="252" t="s">
        <v>343</v>
      </c>
      <c r="J41" s="316">
        <v>2000000</v>
      </c>
    </row>
    <row r="42" spans="2:10" s="143" customFormat="1" ht="13.5" thickBot="1">
      <c r="B42" s="247"/>
      <c r="C42" s="499"/>
      <c r="D42" s="207"/>
      <c r="E42" s="207"/>
      <c r="F42" s="507"/>
      <c r="G42" s="311">
        <v>1</v>
      </c>
      <c r="H42" s="307"/>
      <c r="I42" s="307"/>
      <c r="J42" s="307"/>
    </row>
    <row r="43" spans="1:10" s="145" customFormat="1" ht="18.75" customHeight="1" thickBot="1">
      <c r="A43" s="539"/>
      <c r="B43" s="540"/>
      <c r="C43" s="541" t="s">
        <v>166</v>
      </c>
      <c r="D43" s="542">
        <v>10731290.5</v>
      </c>
      <c r="E43" s="542">
        <v>11324767.98</v>
      </c>
      <c r="F43" s="543">
        <v>22056058.48</v>
      </c>
      <c r="G43" s="526">
        <v>1</v>
      </c>
      <c r="H43" s="546" t="s">
        <v>166</v>
      </c>
      <c r="I43" s="545"/>
      <c r="J43" s="544">
        <v>22056058.479999997</v>
      </c>
    </row>
    <row r="44" spans="2:10" s="145" customFormat="1" ht="13.5" thickBot="1">
      <c r="B44" s="144"/>
      <c r="E44" s="158"/>
      <c r="F44" s="163"/>
      <c r="G44" s="311"/>
      <c r="H44" s="166"/>
      <c r="I44" s="166"/>
      <c r="J44" s="166"/>
    </row>
    <row r="45" spans="1:10" s="145" customFormat="1" ht="16.5" thickBot="1">
      <c r="A45" s="444" t="s">
        <v>139</v>
      </c>
      <c r="B45" s="445"/>
      <c r="C45" s="445"/>
      <c r="D45" s="445"/>
      <c r="E45" s="445"/>
      <c r="F45" s="445"/>
      <c r="G45" s="445"/>
      <c r="H45" s="445"/>
      <c r="I45" s="445"/>
      <c r="J45" s="550"/>
    </row>
    <row r="46" spans="1:10" s="145" customFormat="1" ht="15.75">
      <c r="A46" s="122"/>
      <c r="B46" s="122"/>
      <c r="C46" s="122"/>
      <c r="D46" s="122"/>
      <c r="E46" s="122"/>
      <c r="F46" s="509"/>
      <c r="G46" s="515"/>
      <c r="H46" s="168"/>
      <c r="I46" s="168"/>
      <c r="J46" s="168"/>
    </row>
    <row r="47" spans="1:10" s="145" customFormat="1" ht="15" customHeight="1">
      <c r="A47" s="337" t="s">
        <v>140</v>
      </c>
      <c r="B47" s="551" t="s">
        <v>133</v>
      </c>
      <c r="C47" s="209" t="s">
        <v>141</v>
      </c>
      <c r="D47" s="211">
        <v>0</v>
      </c>
      <c r="E47" s="211">
        <v>1922028.73</v>
      </c>
      <c r="F47" s="211">
        <v>1922028.73</v>
      </c>
      <c r="G47" s="534">
        <v>1</v>
      </c>
      <c r="H47" s="491" t="s">
        <v>407</v>
      </c>
      <c r="I47" s="491"/>
      <c r="J47" s="327">
        <v>1922028.73</v>
      </c>
    </row>
    <row r="48" spans="1:10" s="145" customFormat="1" ht="12.75">
      <c r="A48" s="340"/>
      <c r="B48" s="312" t="s">
        <v>183</v>
      </c>
      <c r="C48" s="142" t="s">
        <v>184</v>
      </c>
      <c r="D48" s="329">
        <v>0</v>
      </c>
      <c r="E48" s="329">
        <v>510000</v>
      </c>
      <c r="F48" s="329">
        <v>510000</v>
      </c>
      <c r="G48" s="535">
        <v>1</v>
      </c>
      <c r="H48" s="312" t="s">
        <v>332</v>
      </c>
      <c r="I48" s="142" t="s">
        <v>333</v>
      </c>
      <c r="J48" s="330">
        <v>1922028.73</v>
      </c>
    </row>
    <row r="49" spans="1:10" s="145" customFormat="1" ht="12.75">
      <c r="A49" s="340"/>
      <c r="B49" s="247" t="s">
        <v>202</v>
      </c>
      <c r="C49" s="355" t="s">
        <v>203</v>
      </c>
      <c r="D49" s="207">
        <v>0</v>
      </c>
      <c r="E49" s="207">
        <v>150000</v>
      </c>
      <c r="F49" s="207">
        <v>150000</v>
      </c>
      <c r="G49" s="535">
        <v>1</v>
      </c>
      <c r="H49" s="314" t="s">
        <v>332</v>
      </c>
      <c r="I49" s="315" t="s">
        <v>405</v>
      </c>
      <c r="J49" s="331">
        <v>150000</v>
      </c>
    </row>
    <row r="50" spans="1:10" s="145" customFormat="1" ht="12.75">
      <c r="A50" s="340"/>
      <c r="B50" s="247" t="s">
        <v>204</v>
      </c>
      <c r="C50" s="355" t="s">
        <v>205</v>
      </c>
      <c r="D50" s="207">
        <v>0</v>
      </c>
      <c r="E50" s="207">
        <v>150000</v>
      </c>
      <c r="F50" s="207">
        <v>150000</v>
      </c>
      <c r="G50" s="535">
        <v>1</v>
      </c>
      <c r="H50" s="314" t="s">
        <v>332</v>
      </c>
      <c r="I50" s="315" t="s">
        <v>405</v>
      </c>
      <c r="J50" s="331">
        <v>150000</v>
      </c>
    </row>
    <row r="51" spans="1:10" s="145" customFormat="1" ht="12.75">
      <c r="A51" s="340"/>
      <c r="B51" s="247" t="s">
        <v>208</v>
      </c>
      <c r="C51" s="355" t="s">
        <v>209</v>
      </c>
      <c r="D51" s="207">
        <v>0</v>
      </c>
      <c r="E51" s="207">
        <v>210000</v>
      </c>
      <c r="F51" s="207">
        <v>210000</v>
      </c>
      <c r="G51" s="535">
        <v>1</v>
      </c>
      <c r="H51" s="314" t="s">
        <v>332</v>
      </c>
      <c r="I51" s="315" t="s">
        <v>405</v>
      </c>
      <c r="J51" s="331">
        <v>210000</v>
      </c>
    </row>
    <row r="52" spans="1:10" s="145" customFormat="1" ht="12.75">
      <c r="A52" s="340"/>
      <c r="B52" s="312" t="s">
        <v>226</v>
      </c>
      <c r="C52" s="142" t="s">
        <v>227</v>
      </c>
      <c r="D52" s="329">
        <v>0</v>
      </c>
      <c r="E52" s="329">
        <v>1412028.73</v>
      </c>
      <c r="F52" s="329">
        <v>1412028.73</v>
      </c>
      <c r="G52" s="535">
        <v>1</v>
      </c>
      <c r="H52" s="166"/>
      <c r="I52" s="166"/>
      <c r="J52" s="532" t="s">
        <v>387</v>
      </c>
    </row>
    <row r="53" spans="1:10" s="145" customFormat="1" ht="12.75">
      <c r="A53" s="340"/>
      <c r="B53" s="247" t="s">
        <v>2</v>
      </c>
      <c r="C53" s="355" t="s">
        <v>3</v>
      </c>
      <c r="D53" s="207">
        <v>0</v>
      </c>
      <c r="E53" s="207">
        <v>811441.73</v>
      </c>
      <c r="F53" s="207">
        <v>811441.73</v>
      </c>
      <c r="G53" s="535">
        <v>1</v>
      </c>
      <c r="H53" s="314" t="s">
        <v>332</v>
      </c>
      <c r="I53" s="315" t="s">
        <v>405</v>
      </c>
      <c r="J53" s="331">
        <v>811441.73</v>
      </c>
    </row>
    <row r="54" spans="1:10" s="145" customFormat="1" ht="12.75">
      <c r="A54" s="339"/>
      <c r="B54" s="533" t="s">
        <v>14</v>
      </c>
      <c r="C54" s="552" t="s">
        <v>15</v>
      </c>
      <c r="D54" s="212">
        <v>0</v>
      </c>
      <c r="E54" s="212">
        <v>600587</v>
      </c>
      <c r="F54" s="212">
        <v>600587</v>
      </c>
      <c r="G54" s="536">
        <v>1</v>
      </c>
      <c r="H54" s="336" t="s">
        <v>332</v>
      </c>
      <c r="I54" s="333" t="s">
        <v>405</v>
      </c>
      <c r="J54" s="316">
        <v>600587</v>
      </c>
    </row>
    <row r="55" spans="1:10" s="145" customFormat="1" ht="12.75">
      <c r="A55" s="308"/>
      <c r="B55" s="309"/>
      <c r="C55" s="308"/>
      <c r="D55" s="308"/>
      <c r="E55" s="310"/>
      <c r="F55" s="504"/>
      <c r="G55" s="311"/>
      <c r="H55" s="166"/>
      <c r="I55" s="166"/>
      <c r="J55" s="166"/>
    </row>
    <row r="56" spans="1:10" s="145" customFormat="1" ht="12.75">
      <c r="A56" s="337" t="s">
        <v>140</v>
      </c>
      <c r="B56" s="551" t="s">
        <v>135</v>
      </c>
      <c r="C56" s="209" t="s">
        <v>142</v>
      </c>
      <c r="D56" s="211">
        <v>6044760.75</v>
      </c>
      <c r="E56" s="211">
        <v>8088077</v>
      </c>
      <c r="F56" s="211">
        <v>14132837.75</v>
      </c>
      <c r="G56" s="534">
        <v>1</v>
      </c>
      <c r="H56" s="491" t="s">
        <v>407</v>
      </c>
      <c r="I56" s="491"/>
      <c r="J56" s="327">
        <v>14132837.75</v>
      </c>
    </row>
    <row r="57" spans="1:10" s="145" customFormat="1" ht="12.75">
      <c r="A57" s="340"/>
      <c r="B57" s="312" t="s">
        <v>171</v>
      </c>
      <c r="C57" s="142" t="s">
        <v>172</v>
      </c>
      <c r="D57" s="329">
        <v>1444760.75</v>
      </c>
      <c r="E57" s="329">
        <v>0</v>
      </c>
      <c r="F57" s="329">
        <v>1444760.75</v>
      </c>
      <c r="G57" s="535">
        <v>1</v>
      </c>
      <c r="H57" s="312" t="s">
        <v>327</v>
      </c>
      <c r="I57" s="142" t="s">
        <v>172</v>
      </c>
      <c r="J57" s="330">
        <v>1444760.75</v>
      </c>
    </row>
    <row r="58" spans="1:10" s="145" customFormat="1" ht="12.75">
      <c r="A58" s="340"/>
      <c r="B58" s="247" t="s">
        <v>175</v>
      </c>
      <c r="C58" s="355" t="s">
        <v>176</v>
      </c>
      <c r="D58" s="207">
        <v>644760.75</v>
      </c>
      <c r="E58" s="207">
        <v>0</v>
      </c>
      <c r="F58" s="207">
        <v>644760.75</v>
      </c>
      <c r="G58" s="535">
        <v>1</v>
      </c>
      <c r="H58" s="314" t="s">
        <v>328</v>
      </c>
      <c r="I58" s="315" t="s">
        <v>329</v>
      </c>
      <c r="J58" s="331">
        <v>644760.75</v>
      </c>
    </row>
    <row r="59" spans="1:10" s="145" customFormat="1" ht="12.75">
      <c r="A59" s="340"/>
      <c r="B59" s="247" t="s">
        <v>181</v>
      </c>
      <c r="C59" s="355" t="s">
        <v>182</v>
      </c>
      <c r="D59" s="207">
        <v>800000</v>
      </c>
      <c r="E59" s="207">
        <v>0</v>
      </c>
      <c r="F59" s="207">
        <v>800000</v>
      </c>
      <c r="G59" s="535">
        <v>1</v>
      </c>
      <c r="H59" s="314" t="s">
        <v>328</v>
      </c>
      <c r="I59" s="315" t="s">
        <v>329</v>
      </c>
      <c r="J59" s="331">
        <v>800000</v>
      </c>
    </row>
    <row r="60" spans="1:10" s="145" customFormat="1" ht="12.75">
      <c r="A60" s="340"/>
      <c r="B60" s="312" t="s">
        <v>183</v>
      </c>
      <c r="C60" s="142" t="s">
        <v>184</v>
      </c>
      <c r="D60" s="329">
        <v>2500000</v>
      </c>
      <c r="E60" s="329">
        <v>4200000</v>
      </c>
      <c r="F60" s="329">
        <v>6700000</v>
      </c>
      <c r="G60" s="535">
        <v>1</v>
      </c>
      <c r="H60" s="312" t="s">
        <v>332</v>
      </c>
      <c r="I60" s="142" t="s">
        <v>333</v>
      </c>
      <c r="J60" s="330">
        <v>9389477</v>
      </c>
    </row>
    <row r="61" spans="1:10" s="145" customFormat="1" ht="12.75">
      <c r="A61" s="340"/>
      <c r="B61" s="247" t="s">
        <v>190</v>
      </c>
      <c r="C61" s="355" t="s">
        <v>191</v>
      </c>
      <c r="D61" s="207">
        <v>700000</v>
      </c>
      <c r="E61" s="207">
        <v>4200000</v>
      </c>
      <c r="F61" s="207">
        <v>4900000</v>
      </c>
      <c r="G61" s="535">
        <v>1</v>
      </c>
      <c r="H61" s="314" t="s">
        <v>332</v>
      </c>
      <c r="I61" s="315" t="s">
        <v>405</v>
      </c>
      <c r="J61" s="331">
        <v>4900000</v>
      </c>
    </row>
    <row r="62" spans="1:10" s="145" customFormat="1" ht="12.75">
      <c r="A62" s="340"/>
      <c r="B62" s="247" t="s">
        <v>204</v>
      </c>
      <c r="C62" s="354" t="s">
        <v>205</v>
      </c>
      <c r="D62" s="207">
        <v>800000</v>
      </c>
      <c r="E62" s="207">
        <v>0</v>
      </c>
      <c r="F62" s="207">
        <v>800000</v>
      </c>
      <c r="G62" s="535">
        <v>1</v>
      </c>
      <c r="H62" s="314" t="s">
        <v>332</v>
      </c>
      <c r="I62" s="315" t="s">
        <v>405</v>
      </c>
      <c r="J62" s="331">
        <v>800000</v>
      </c>
    </row>
    <row r="63" spans="1:10" s="145" customFormat="1" ht="12.75">
      <c r="A63" s="340"/>
      <c r="B63" s="247" t="s">
        <v>224</v>
      </c>
      <c r="C63" s="354" t="s">
        <v>225</v>
      </c>
      <c r="D63" s="207">
        <v>1000000</v>
      </c>
      <c r="E63" s="207">
        <v>0</v>
      </c>
      <c r="F63" s="207">
        <v>1000000</v>
      </c>
      <c r="G63" s="535">
        <v>1</v>
      </c>
      <c r="H63" s="314" t="s">
        <v>332</v>
      </c>
      <c r="I63" s="315" t="s">
        <v>405</v>
      </c>
      <c r="J63" s="331">
        <v>1000000</v>
      </c>
    </row>
    <row r="64" spans="1:10" s="145" customFormat="1" ht="12.75">
      <c r="A64" s="340"/>
      <c r="B64" s="312" t="s">
        <v>226</v>
      </c>
      <c r="C64" s="142" t="s">
        <v>227</v>
      </c>
      <c r="D64" s="329">
        <v>2100000</v>
      </c>
      <c r="E64" s="329">
        <v>589477</v>
      </c>
      <c r="F64" s="320">
        <v>2689477</v>
      </c>
      <c r="G64" s="535">
        <v>1</v>
      </c>
      <c r="H64" s="166"/>
      <c r="I64" s="166"/>
      <c r="J64" s="532" t="s">
        <v>387</v>
      </c>
    </row>
    <row r="65" spans="1:10" s="145" customFormat="1" ht="12.75">
      <c r="A65" s="340"/>
      <c r="B65" s="247" t="s">
        <v>232</v>
      </c>
      <c r="C65" s="354" t="s">
        <v>233</v>
      </c>
      <c r="D65" s="207">
        <v>0</v>
      </c>
      <c r="E65" s="207">
        <v>400000</v>
      </c>
      <c r="F65" s="205">
        <v>400000</v>
      </c>
      <c r="G65" s="535">
        <v>1</v>
      </c>
      <c r="H65" s="314" t="s">
        <v>332</v>
      </c>
      <c r="I65" s="315" t="s">
        <v>405</v>
      </c>
      <c r="J65" s="331">
        <v>400000</v>
      </c>
    </row>
    <row r="66" spans="1:10" s="145" customFormat="1" ht="12.75">
      <c r="A66" s="340"/>
      <c r="B66" s="247" t="s">
        <v>4</v>
      </c>
      <c r="C66" s="354" t="s">
        <v>5</v>
      </c>
      <c r="D66" s="207">
        <v>2100000</v>
      </c>
      <c r="E66" s="207">
        <v>0</v>
      </c>
      <c r="F66" s="205">
        <v>2100000</v>
      </c>
      <c r="G66" s="535">
        <v>1</v>
      </c>
      <c r="H66" s="314" t="s">
        <v>332</v>
      </c>
      <c r="I66" s="315" t="s">
        <v>405</v>
      </c>
      <c r="J66" s="331">
        <v>2100000</v>
      </c>
    </row>
    <row r="67" spans="1:10" s="145" customFormat="1" ht="12.75">
      <c r="A67" s="340"/>
      <c r="B67" s="247" t="s">
        <v>14</v>
      </c>
      <c r="C67" s="355" t="s">
        <v>15</v>
      </c>
      <c r="D67" s="207">
        <v>0</v>
      </c>
      <c r="E67" s="207">
        <v>189477</v>
      </c>
      <c r="F67" s="205">
        <v>189477</v>
      </c>
      <c r="G67" s="535">
        <v>1</v>
      </c>
      <c r="H67" s="314" t="s">
        <v>332</v>
      </c>
      <c r="I67" s="315" t="s">
        <v>405</v>
      </c>
      <c r="J67" s="331">
        <v>189477</v>
      </c>
    </row>
    <row r="68" spans="1:10" s="145" customFormat="1" ht="12.75">
      <c r="A68" s="340"/>
      <c r="B68" s="312" t="s">
        <v>22</v>
      </c>
      <c r="C68" s="142" t="s">
        <v>23</v>
      </c>
      <c r="D68" s="329">
        <v>0</v>
      </c>
      <c r="E68" s="329">
        <v>3298600</v>
      </c>
      <c r="F68" s="329">
        <v>3298600</v>
      </c>
      <c r="G68" s="535">
        <v>1</v>
      </c>
      <c r="H68" s="312" t="s">
        <v>356</v>
      </c>
      <c r="I68" s="142" t="s">
        <v>357</v>
      </c>
      <c r="J68" s="330">
        <v>3298600</v>
      </c>
    </row>
    <row r="69" spans="1:10" s="145" customFormat="1" ht="12.75">
      <c r="A69" s="339"/>
      <c r="B69" s="537" t="s">
        <v>44</v>
      </c>
      <c r="C69" s="553" t="s">
        <v>45</v>
      </c>
      <c r="D69" s="212">
        <v>0</v>
      </c>
      <c r="E69" s="212">
        <v>3298600</v>
      </c>
      <c r="F69" s="212">
        <v>3298600</v>
      </c>
      <c r="G69" s="536">
        <v>1</v>
      </c>
      <c r="H69" s="336" t="s">
        <v>358</v>
      </c>
      <c r="I69" s="333" t="s">
        <v>359</v>
      </c>
      <c r="J69" s="316">
        <v>3298600</v>
      </c>
    </row>
    <row r="70" spans="1:10" s="145" customFormat="1" ht="12.75">
      <c r="A70" s="143"/>
      <c r="B70" s="247"/>
      <c r="C70" s="508"/>
      <c r="D70" s="207"/>
      <c r="E70" s="207"/>
      <c r="F70" s="205"/>
      <c r="G70" s="311">
        <v>1</v>
      </c>
      <c r="H70" s="314"/>
      <c r="I70" s="315"/>
      <c r="J70" s="313"/>
    </row>
    <row r="71" spans="1:10" s="145" customFormat="1" ht="12.75">
      <c r="A71" s="337" t="s">
        <v>140</v>
      </c>
      <c r="B71" s="551" t="s">
        <v>137</v>
      </c>
      <c r="C71" s="209" t="s">
        <v>143</v>
      </c>
      <c r="D71" s="211">
        <v>728057.5700000001</v>
      </c>
      <c r="E71" s="211">
        <v>96969.73</v>
      </c>
      <c r="F71" s="334">
        <v>825027.3</v>
      </c>
      <c r="G71" s="534">
        <v>1</v>
      </c>
      <c r="H71" s="491" t="s">
        <v>407</v>
      </c>
      <c r="I71" s="491"/>
      <c r="J71" s="327">
        <v>825027.3</v>
      </c>
    </row>
    <row r="72" spans="1:10" s="145" customFormat="1" ht="12.75">
      <c r="A72" s="340"/>
      <c r="B72" s="312" t="s">
        <v>171</v>
      </c>
      <c r="C72" s="142" t="s">
        <v>172</v>
      </c>
      <c r="D72" s="329">
        <v>228057.57</v>
      </c>
      <c r="E72" s="329">
        <v>0</v>
      </c>
      <c r="F72" s="320">
        <v>228057.57</v>
      </c>
      <c r="G72" s="535">
        <v>1</v>
      </c>
      <c r="H72" s="312" t="s">
        <v>327</v>
      </c>
      <c r="I72" s="142" t="s">
        <v>172</v>
      </c>
      <c r="J72" s="330">
        <v>228057.57</v>
      </c>
    </row>
    <row r="73" spans="1:10" s="145" customFormat="1" ht="12.75">
      <c r="A73" s="340"/>
      <c r="B73" s="247" t="s">
        <v>175</v>
      </c>
      <c r="C73" s="354" t="s">
        <v>176</v>
      </c>
      <c r="D73" s="207">
        <v>228057.57</v>
      </c>
      <c r="E73" s="207">
        <v>0</v>
      </c>
      <c r="F73" s="205">
        <v>228057.57</v>
      </c>
      <c r="G73" s="535">
        <v>1</v>
      </c>
      <c r="H73" s="314" t="s">
        <v>328</v>
      </c>
      <c r="I73" s="315" t="s">
        <v>329</v>
      </c>
      <c r="J73" s="331">
        <v>228057.57</v>
      </c>
    </row>
    <row r="74" spans="1:10" s="145" customFormat="1" ht="12.75">
      <c r="A74" s="340"/>
      <c r="B74" s="312" t="s">
        <v>183</v>
      </c>
      <c r="C74" s="142" t="s">
        <v>184</v>
      </c>
      <c r="D74" s="329">
        <v>500000</v>
      </c>
      <c r="E74" s="329">
        <v>0</v>
      </c>
      <c r="F74" s="320">
        <v>500000</v>
      </c>
      <c r="G74" s="535">
        <v>1</v>
      </c>
      <c r="H74" s="312" t="s">
        <v>332</v>
      </c>
      <c r="I74" s="142" t="s">
        <v>333</v>
      </c>
      <c r="J74" s="330">
        <v>596969.73</v>
      </c>
    </row>
    <row r="75" spans="1:10" s="145" customFormat="1" ht="12.75">
      <c r="A75" s="340"/>
      <c r="B75" s="247" t="s">
        <v>220</v>
      </c>
      <c r="C75" s="354" t="s">
        <v>221</v>
      </c>
      <c r="D75" s="207">
        <v>500000</v>
      </c>
      <c r="E75" s="207">
        <v>0</v>
      </c>
      <c r="F75" s="205">
        <v>500000</v>
      </c>
      <c r="G75" s="535">
        <v>1</v>
      </c>
      <c r="H75" s="314" t="s">
        <v>332</v>
      </c>
      <c r="I75" s="315" t="s">
        <v>405</v>
      </c>
      <c r="J75" s="331">
        <v>500000</v>
      </c>
    </row>
    <row r="76" spans="1:10" s="145" customFormat="1" ht="12.75">
      <c r="A76" s="340"/>
      <c r="B76" s="312" t="s">
        <v>226</v>
      </c>
      <c r="C76" s="142" t="s">
        <v>227</v>
      </c>
      <c r="D76" s="329">
        <v>0</v>
      </c>
      <c r="E76" s="329">
        <v>96969.73</v>
      </c>
      <c r="F76" s="320">
        <v>96969.73</v>
      </c>
      <c r="G76" s="535">
        <v>1</v>
      </c>
      <c r="H76" s="166"/>
      <c r="I76" s="166"/>
      <c r="J76" s="331" t="s">
        <v>387</v>
      </c>
    </row>
    <row r="77" spans="1:10" s="145" customFormat="1" ht="12.75">
      <c r="A77" s="339"/>
      <c r="B77" s="533" t="s">
        <v>230</v>
      </c>
      <c r="C77" s="358" t="s">
        <v>231</v>
      </c>
      <c r="D77" s="212">
        <v>0</v>
      </c>
      <c r="E77" s="212">
        <v>96969.73</v>
      </c>
      <c r="F77" s="555">
        <v>96969.73</v>
      </c>
      <c r="G77" s="536">
        <v>1</v>
      </c>
      <c r="H77" s="336" t="s">
        <v>332</v>
      </c>
      <c r="I77" s="333" t="s">
        <v>405</v>
      </c>
      <c r="J77" s="316">
        <v>96969.73</v>
      </c>
    </row>
    <row r="78" spans="1:10" s="145" customFormat="1" ht="12.75">
      <c r="A78" s="308"/>
      <c r="B78" s="309"/>
      <c r="C78" s="308"/>
      <c r="D78" s="308"/>
      <c r="E78" s="310"/>
      <c r="F78" s="504"/>
      <c r="G78" s="311"/>
      <c r="H78" s="166"/>
      <c r="I78" s="166"/>
      <c r="J78" s="166"/>
    </row>
    <row r="79" spans="1:10" s="145" customFormat="1" ht="12.75">
      <c r="A79" s="337" t="s">
        <v>140</v>
      </c>
      <c r="B79" s="551" t="s">
        <v>144</v>
      </c>
      <c r="C79" s="209" t="s">
        <v>145</v>
      </c>
      <c r="D79" s="211">
        <v>2165176.45</v>
      </c>
      <c r="E79" s="211">
        <v>0</v>
      </c>
      <c r="F79" s="334">
        <v>2165176.45</v>
      </c>
      <c r="G79" s="534">
        <v>1</v>
      </c>
      <c r="H79" s="491" t="s">
        <v>407</v>
      </c>
      <c r="I79" s="491"/>
      <c r="J79" s="327">
        <v>2165176.45</v>
      </c>
    </row>
    <row r="80" spans="1:10" s="145" customFormat="1" ht="12.75">
      <c r="A80" s="338"/>
      <c r="B80" s="312" t="s">
        <v>171</v>
      </c>
      <c r="C80" s="142" t="s">
        <v>172</v>
      </c>
      <c r="D80" s="329">
        <v>400000</v>
      </c>
      <c r="E80" s="329">
        <v>0</v>
      </c>
      <c r="F80" s="320">
        <v>400000</v>
      </c>
      <c r="G80" s="535">
        <v>1</v>
      </c>
      <c r="H80" s="312" t="s">
        <v>327</v>
      </c>
      <c r="I80" s="142" t="s">
        <v>172</v>
      </c>
      <c r="J80" s="330">
        <v>400000</v>
      </c>
    </row>
    <row r="81" spans="1:10" s="145" customFormat="1" ht="12.75">
      <c r="A81" s="338"/>
      <c r="B81" s="247" t="s">
        <v>175</v>
      </c>
      <c r="C81" s="354" t="s">
        <v>176</v>
      </c>
      <c r="D81" s="207">
        <v>400000</v>
      </c>
      <c r="E81" s="207">
        <v>0</v>
      </c>
      <c r="F81" s="205">
        <v>400000</v>
      </c>
      <c r="G81" s="535">
        <v>1</v>
      </c>
      <c r="H81" s="314" t="s">
        <v>328</v>
      </c>
      <c r="I81" s="315" t="s">
        <v>329</v>
      </c>
      <c r="J81" s="331">
        <v>400000</v>
      </c>
    </row>
    <row r="82" spans="1:10" s="145" customFormat="1" ht="12.75">
      <c r="A82" s="556"/>
      <c r="B82" s="312" t="s">
        <v>183</v>
      </c>
      <c r="C82" s="142" t="s">
        <v>184</v>
      </c>
      <c r="D82" s="329">
        <v>1000000</v>
      </c>
      <c r="E82" s="329">
        <v>0</v>
      </c>
      <c r="F82" s="320">
        <v>1000000</v>
      </c>
      <c r="G82" s="535">
        <v>1</v>
      </c>
      <c r="H82" s="312" t="s">
        <v>332</v>
      </c>
      <c r="I82" s="142" t="s">
        <v>333</v>
      </c>
      <c r="J82" s="330">
        <v>1765176.45</v>
      </c>
    </row>
    <row r="83" spans="1:10" s="145" customFormat="1" ht="18.75" customHeight="1">
      <c r="A83" s="340"/>
      <c r="B83" s="247" t="s">
        <v>220</v>
      </c>
      <c r="C83" s="354" t="s">
        <v>221</v>
      </c>
      <c r="D83" s="207">
        <v>1000000</v>
      </c>
      <c r="E83" s="207">
        <v>0</v>
      </c>
      <c r="F83" s="205">
        <v>1000000</v>
      </c>
      <c r="G83" s="535">
        <v>1</v>
      </c>
      <c r="H83" s="314" t="s">
        <v>332</v>
      </c>
      <c r="I83" s="315" t="s">
        <v>405</v>
      </c>
      <c r="J83" s="331">
        <v>1000000</v>
      </c>
    </row>
    <row r="84" spans="1:10" s="145" customFormat="1" ht="12.75">
      <c r="A84" s="340"/>
      <c r="B84" s="312" t="s">
        <v>226</v>
      </c>
      <c r="C84" s="142" t="s">
        <v>227</v>
      </c>
      <c r="D84" s="329">
        <v>765176.45</v>
      </c>
      <c r="E84" s="329">
        <v>0</v>
      </c>
      <c r="F84" s="329">
        <v>765176.45</v>
      </c>
      <c r="G84" s="535">
        <v>1</v>
      </c>
      <c r="H84" s="166"/>
      <c r="I84" s="166"/>
      <c r="J84" s="331" t="s">
        <v>387</v>
      </c>
    </row>
    <row r="85" spans="1:10" s="145" customFormat="1" ht="13.5" customHeight="1">
      <c r="A85" s="340"/>
      <c r="B85" s="247" t="s">
        <v>230</v>
      </c>
      <c r="C85" s="354" t="s">
        <v>231</v>
      </c>
      <c r="D85" s="113">
        <v>400000</v>
      </c>
      <c r="E85" s="207">
        <v>0</v>
      </c>
      <c r="F85" s="205">
        <v>400000</v>
      </c>
      <c r="G85" s="535">
        <v>1</v>
      </c>
      <c r="H85" s="314" t="s">
        <v>332</v>
      </c>
      <c r="I85" s="315" t="s">
        <v>405</v>
      </c>
      <c r="J85" s="331">
        <v>400000</v>
      </c>
    </row>
    <row r="86" spans="1:10" s="145" customFormat="1" ht="15" customHeight="1">
      <c r="A86" s="340"/>
      <c r="B86" s="247" t="s">
        <v>238</v>
      </c>
      <c r="C86" s="354" t="s">
        <v>239</v>
      </c>
      <c r="D86" s="113">
        <v>200000</v>
      </c>
      <c r="E86" s="207">
        <v>0</v>
      </c>
      <c r="F86" s="205">
        <v>200000</v>
      </c>
      <c r="G86" s="535">
        <v>1</v>
      </c>
      <c r="H86" s="314" t="s">
        <v>332</v>
      </c>
      <c r="I86" s="315" t="s">
        <v>405</v>
      </c>
      <c r="J86" s="331">
        <v>200000</v>
      </c>
    </row>
    <row r="87" spans="1:10" s="145" customFormat="1" ht="25.5">
      <c r="A87" s="339"/>
      <c r="B87" s="537" t="s">
        <v>242</v>
      </c>
      <c r="C87" s="358" t="s">
        <v>243</v>
      </c>
      <c r="D87" s="111">
        <v>165176.45</v>
      </c>
      <c r="E87" s="212">
        <v>0</v>
      </c>
      <c r="F87" s="555">
        <v>165176.45</v>
      </c>
      <c r="G87" s="536">
        <v>1</v>
      </c>
      <c r="H87" s="336" t="s">
        <v>332</v>
      </c>
      <c r="I87" s="333" t="s">
        <v>405</v>
      </c>
      <c r="J87" s="316">
        <v>165176.45</v>
      </c>
    </row>
    <row r="88" spans="1:10" s="145" customFormat="1" ht="12.75">
      <c r="A88" s="143"/>
      <c r="B88" s="144"/>
      <c r="C88" s="143"/>
      <c r="D88" s="143"/>
      <c r="E88" s="310"/>
      <c r="F88" s="504"/>
      <c r="G88" s="311"/>
      <c r="H88" s="166"/>
      <c r="I88" s="166"/>
      <c r="J88" s="166"/>
    </row>
    <row r="89" spans="1:10" s="145" customFormat="1" ht="12.75">
      <c r="A89" s="337" t="s">
        <v>140</v>
      </c>
      <c r="B89" s="551" t="s">
        <v>147</v>
      </c>
      <c r="C89" s="209" t="s">
        <v>148</v>
      </c>
      <c r="D89" s="211">
        <v>495887.48</v>
      </c>
      <c r="E89" s="211">
        <v>0</v>
      </c>
      <c r="F89" s="334">
        <v>495887.48</v>
      </c>
      <c r="G89" s="534">
        <v>1</v>
      </c>
      <c r="H89" s="491" t="s">
        <v>407</v>
      </c>
      <c r="I89" s="491"/>
      <c r="J89" s="327">
        <v>495887.48</v>
      </c>
    </row>
    <row r="90" spans="1:10" s="145" customFormat="1" ht="12.75">
      <c r="A90" s="340"/>
      <c r="B90" s="312" t="s">
        <v>183</v>
      </c>
      <c r="C90" s="142" t="s">
        <v>184</v>
      </c>
      <c r="D90" s="329">
        <v>150000</v>
      </c>
      <c r="E90" s="329">
        <v>0</v>
      </c>
      <c r="F90" s="320">
        <v>150000</v>
      </c>
      <c r="G90" s="535">
        <v>1</v>
      </c>
      <c r="H90" s="312" t="s">
        <v>332</v>
      </c>
      <c r="I90" s="142" t="s">
        <v>333</v>
      </c>
      <c r="J90" s="330">
        <v>495887.48</v>
      </c>
    </row>
    <row r="91" spans="1:10" s="145" customFormat="1" ht="17.25" customHeight="1">
      <c r="A91" s="340"/>
      <c r="B91" s="247" t="s">
        <v>202</v>
      </c>
      <c r="C91" s="354" t="s">
        <v>203</v>
      </c>
      <c r="D91" s="207">
        <v>150000</v>
      </c>
      <c r="E91" s="207">
        <v>0</v>
      </c>
      <c r="F91" s="205">
        <v>150000</v>
      </c>
      <c r="G91" s="535">
        <v>1</v>
      </c>
      <c r="H91" s="314" t="s">
        <v>332</v>
      </c>
      <c r="I91" s="315" t="s">
        <v>405</v>
      </c>
      <c r="J91" s="331">
        <v>150000</v>
      </c>
    </row>
    <row r="92" spans="1:10" s="145" customFormat="1" ht="12.75">
      <c r="A92" s="340"/>
      <c r="B92" s="312" t="s">
        <v>226</v>
      </c>
      <c r="C92" s="142" t="s">
        <v>227</v>
      </c>
      <c r="D92" s="329">
        <v>345887.48</v>
      </c>
      <c r="E92" s="329">
        <v>0</v>
      </c>
      <c r="F92" s="320">
        <v>345887.48</v>
      </c>
      <c r="G92" s="535">
        <v>1</v>
      </c>
      <c r="H92" s="166"/>
      <c r="I92" s="166"/>
      <c r="J92" s="331" t="s">
        <v>387</v>
      </c>
    </row>
    <row r="93" spans="1:10" s="145" customFormat="1" ht="18.75" customHeight="1">
      <c r="A93" s="339"/>
      <c r="B93" s="533" t="s">
        <v>16</v>
      </c>
      <c r="C93" s="358" t="s">
        <v>297</v>
      </c>
      <c r="D93" s="212">
        <v>345887.48</v>
      </c>
      <c r="E93" s="212">
        <v>0</v>
      </c>
      <c r="F93" s="555">
        <v>345887.48</v>
      </c>
      <c r="G93" s="536">
        <v>1</v>
      </c>
      <c r="H93" s="336" t="s">
        <v>332</v>
      </c>
      <c r="I93" s="333" t="s">
        <v>405</v>
      </c>
      <c r="J93" s="316">
        <v>345887.48</v>
      </c>
    </row>
    <row r="94" spans="1:10" s="145" customFormat="1" ht="12.75">
      <c r="A94" s="308"/>
      <c r="B94" s="309"/>
      <c r="C94" s="308"/>
      <c r="D94" s="308"/>
      <c r="E94" s="310"/>
      <c r="F94" s="504"/>
      <c r="G94" s="311"/>
      <c r="H94" s="166"/>
      <c r="I94" s="166"/>
      <c r="J94" s="166"/>
    </row>
    <row r="95" spans="1:10" s="145" customFormat="1" ht="25.5">
      <c r="A95" s="557" t="s">
        <v>140</v>
      </c>
      <c r="B95" s="233" t="s">
        <v>149</v>
      </c>
      <c r="C95" s="558" t="s">
        <v>479</v>
      </c>
      <c r="D95" s="211">
        <v>7022702.7</v>
      </c>
      <c r="E95" s="211">
        <v>0</v>
      </c>
      <c r="F95" s="211">
        <v>7022702.7</v>
      </c>
      <c r="G95" s="534">
        <v>1</v>
      </c>
      <c r="H95" s="491" t="s">
        <v>407</v>
      </c>
      <c r="I95" s="491"/>
      <c r="J95" s="327">
        <v>7022702.7</v>
      </c>
    </row>
    <row r="96" spans="1:10" s="145" customFormat="1" ht="12.75">
      <c r="A96" s="340"/>
      <c r="B96" s="312" t="s">
        <v>183</v>
      </c>
      <c r="C96" s="142" t="s">
        <v>184</v>
      </c>
      <c r="D96" s="329">
        <v>5172702.7</v>
      </c>
      <c r="E96" s="329">
        <v>0</v>
      </c>
      <c r="F96" s="329">
        <v>5172702.7</v>
      </c>
      <c r="G96" s="535">
        <v>1</v>
      </c>
      <c r="H96" s="312" t="s">
        <v>332</v>
      </c>
      <c r="I96" s="142" t="s">
        <v>333</v>
      </c>
      <c r="J96" s="330">
        <v>5272702.7</v>
      </c>
    </row>
    <row r="97" spans="1:10" s="145" customFormat="1" ht="14.25" customHeight="1">
      <c r="A97" s="340"/>
      <c r="B97" s="247" t="s">
        <v>194</v>
      </c>
      <c r="C97" s="354" t="s">
        <v>195</v>
      </c>
      <c r="D97" s="207">
        <v>500000</v>
      </c>
      <c r="E97" s="207">
        <v>0</v>
      </c>
      <c r="F97" s="205">
        <v>500000</v>
      </c>
      <c r="G97" s="535">
        <v>1</v>
      </c>
      <c r="H97" s="314" t="s">
        <v>332</v>
      </c>
      <c r="I97" s="315" t="s">
        <v>405</v>
      </c>
      <c r="J97" s="331">
        <v>500000</v>
      </c>
    </row>
    <row r="98" spans="1:10" s="145" customFormat="1" ht="14.25" customHeight="1">
      <c r="A98" s="340"/>
      <c r="B98" s="247" t="s">
        <v>202</v>
      </c>
      <c r="C98" s="354" t="s">
        <v>203</v>
      </c>
      <c r="D98" s="207">
        <v>500000</v>
      </c>
      <c r="E98" s="207">
        <v>0</v>
      </c>
      <c r="F98" s="205">
        <v>500000</v>
      </c>
      <c r="G98" s="535">
        <v>1</v>
      </c>
      <c r="H98" s="314" t="s">
        <v>332</v>
      </c>
      <c r="I98" s="315" t="s">
        <v>405</v>
      </c>
      <c r="J98" s="331">
        <v>500000</v>
      </c>
    </row>
    <row r="99" spans="1:10" s="145" customFormat="1" ht="14.25" customHeight="1">
      <c r="A99" s="340"/>
      <c r="B99" s="206" t="s">
        <v>204</v>
      </c>
      <c r="C99" s="356" t="s">
        <v>205</v>
      </c>
      <c r="D99" s="207">
        <v>250000</v>
      </c>
      <c r="E99" s="207">
        <v>0</v>
      </c>
      <c r="F99" s="205">
        <v>250000</v>
      </c>
      <c r="G99" s="535">
        <v>1</v>
      </c>
      <c r="H99" s="314" t="s">
        <v>332</v>
      </c>
      <c r="I99" s="315" t="s">
        <v>405</v>
      </c>
      <c r="J99" s="331">
        <v>250000</v>
      </c>
    </row>
    <row r="100" spans="1:10" s="145" customFormat="1" ht="14.25" customHeight="1">
      <c r="A100" s="340"/>
      <c r="B100" s="206" t="s">
        <v>212</v>
      </c>
      <c r="C100" s="356" t="s">
        <v>213</v>
      </c>
      <c r="D100" s="207">
        <v>3922702.7</v>
      </c>
      <c r="E100" s="207">
        <v>0</v>
      </c>
      <c r="F100" s="205">
        <v>3922702.7</v>
      </c>
      <c r="G100" s="535">
        <v>1</v>
      </c>
      <c r="H100" s="314" t="s">
        <v>332</v>
      </c>
      <c r="I100" s="315" t="s">
        <v>405</v>
      </c>
      <c r="J100" s="331">
        <v>3922702.7</v>
      </c>
    </row>
    <row r="101" spans="1:10" s="145" customFormat="1" ht="12.75">
      <c r="A101" s="340"/>
      <c r="B101" s="312" t="s">
        <v>226</v>
      </c>
      <c r="C101" s="142" t="s">
        <v>227</v>
      </c>
      <c r="D101" s="329">
        <v>100000</v>
      </c>
      <c r="E101" s="329">
        <v>0</v>
      </c>
      <c r="F101" s="320">
        <v>100000</v>
      </c>
      <c r="G101" s="535">
        <v>1</v>
      </c>
      <c r="H101" s="166"/>
      <c r="I101" s="166"/>
      <c r="J101" s="331" t="s">
        <v>387</v>
      </c>
    </row>
    <row r="102" spans="1:10" s="145" customFormat="1" ht="16.5" customHeight="1">
      <c r="A102" s="340"/>
      <c r="B102" s="206" t="s">
        <v>12</v>
      </c>
      <c r="C102" s="356" t="s">
        <v>13</v>
      </c>
      <c r="D102" s="207">
        <v>100000</v>
      </c>
      <c r="E102" s="207">
        <v>0</v>
      </c>
      <c r="F102" s="205">
        <v>100000</v>
      </c>
      <c r="G102" s="535">
        <v>1</v>
      </c>
      <c r="H102" s="314" t="s">
        <v>332</v>
      </c>
      <c r="I102" s="315" t="s">
        <v>405</v>
      </c>
      <c r="J102" s="331">
        <v>100000</v>
      </c>
    </row>
    <row r="103" spans="1:10" s="145" customFormat="1" ht="12.75">
      <c r="A103" s="340"/>
      <c r="B103" s="312" t="s">
        <v>22</v>
      </c>
      <c r="C103" s="142" t="s">
        <v>23</v>
      </c>
      <c r="D103" s="329">
        <v>1750000</v>
      </c>
      <c r="E103" s="329">
        <v>0</v>
      </c>
      <c r="F103" s="329">
        <v>1750000</v>
      </c>
      <c r="G103" s="535">
        <v>1</v>
      </c>
      <c r="H103" s="312" t="s">
        <v>356</v>
      </c>
      <c r="I103" s="142" t="s">
        <v>357</v>
      </c>
      <c r="J103" s="330">
        <v>1750000</v>
      </c>
    </row>
    <row r="104" spans="1:10" s="145" customFormat="1" ht="14.25" customHeight="1">
      <c r="A104" s="339"/>
      <c r="B104" s="533" t="s">
        <v>43</v>
      </c>
      <c r="C104" s="552" t="s">
        <v>394</v>
      </c>
      <c r="D104" s="212">
        <v>1750000</v>
      </c>
      <c r="E104" s="212">
        <v>0</v>
      </c>
      <c r="F104" s="212">
        <v>1750000</v>
      </c>
      <c r="G104" s="536">
        <v>1</v>
      </c>
      <c r="H104" s="336" t="s">
        <v>358</v>
      </c>
      <c r="I104" s="333" t="s">
        <v>359</v>
      </c>
      <c r="J104" s="316">
        <v>1750000</v>
      </c>
    </row>
    <row r="105" spans="1:10" s="145" customFormat="1" ht="13.5" customHeight="1">
      <c r="A105" s="308"/>
      <c r="B105" s="309"/>
      <c r="C105" s="308"/>
      <c r="D105" s="308"/>
      <c r="E105" s="310"/>
      <c r="F105" s="504"/>
      <c r="G105" s="311"/>
      <c r="H105" s="166"/>
      <c r="I105" s="166"/>
      <c r="J105" s="166"/>
    </row>
    <row r="106" spans="1:10" s="145" customFormat="1" ht="12.75">
      <c r="A106" s="337" t="s">
        <v>140</v>
      </c>
      <c r="B106" s="559" t="s">
        <v>154</v>
      </c>
      <c r="C106" s="209" t="s">
        <v>155</v>
      </c>
      <c r="D106" s="211">
        <v>1262242.1099999999</v>
      </c>
      <c r="E106" s="211">
        <v>0</v>
      </c>
      <c r="F106" s="334">
        <v>1262242.1099999999</v>
      </c>
      <c r="G106" s="534">
        <v>1</v>
      </c>
      <c r="H106" s="491" t="s">
        <v>407</v>
      </c>
      <c r="I106" s="491"/>
      <c r="J106" s="327">
        <v>1262242.1099999999</v>
      </c>
    </row>
    <row r="107" spans="1:10" s="145" customFormat="1" ht="12.75">
      <c r="A107" s="340"/>
      <c r="B107" s="312" t="s">
        <v>171</v>
      </c>
      <c r="C107" s="142" t="s">
        <v>172</v>
      </c>
      <c r="D107" s="329">
        <v>562242.11</v>
      </c>
      <c r="E107" s="329">
        <v>0</v>
      </c>
      <c r="F107" s="320">
        <v>562242.11</v>
      </c>
      <c r="G107" s="535">
        <v>1</v>
      </c>
      <c r="H107" s="312" t="s">
        <v>327</v>
      </c>
      <c r="I107" s="142" t="s">
        <v>172</v>
      </c>
      <c r="J107" s="330">
        <v>562242.11</v>
      </c>
    </row>
    <row r="108" spans="1:10" s="145" customFormat="1" ht="12.75">
      <c r="A108" s="340"/>
      <c r="B108" s="247" t="s">
        <v>175</v>
      </c>
      <c r="C108" s="355" t="s">
        <v>176</v>
      </c>
      <c r="D108" s="207">
        <v>362000</v>
      </c>
      <c r="E108" s="207">
        <v>0</v>
      </c>
      <c r="F108" s="205">
        <v>362000</v>
      </c>
      <c r="G108" s="535">
        <v>1</v>
      </c>
      <c r="H108" s="314" t="s">
        <v>328</v>
      </c>
      <c r="I108" s="315" t="s">
        <v>329</v>
      </c>
      <c r="J108" s="331">
        <v>362000</v>
      </c>
    </row>
    <row r="109" spans="1:10" s="145" customFormat="1" ht="12.75">
      <c r="A109" s="340"/>
      <c r="B109" s="247" t="s">
        <v>181</v>
      </c>
      <c r="C109" s="355" t="s">
        <v>182</v>
      </c>
      <c r="D109" s="207">
        <v>200242.11</v>
      </c>
      <c r="E109" s="207">
        <v>0</v>
      </c>
      <c r="F109" s="205">
        <v>200242.11</v>
      </c>
      <c r="G109" s="535">
        <v>1</v>
      </c>
      <c r="H109" s="314" t="s">
        <v>328</v>
      </c>
      <c r="I109" s="315" t="s">
        <v>329</v>
      </c>
      <c r="J109" s="331">
        <v>200242.11</v>
      </c>
    </row>
    <row r="110" spans="1:10" s="145" customFormat="1" ht="25.5">
      <c r="A110" s="340"/>
      <c r="B110" s="312" t="s">
        <v>183</v>
      </c>
      <c r="C110" s="142" t="s">
        <v>184</v>
      </c>
      <c r="D110" s="329">
        <v>400000</v>
      </c>
      <c r="E110" s="329">
        <v>0</v>
      </c>
      <c r="F110" s="320">
        <v>400000</v>
      </c>
      <c r="G110" s="535">
        <v>1</v>
      </c>
      <c r="H110" s="312" t="s">
        <v>332</v>
      </c>
      <c r="I110" s="560" t="s">
        <v>333</v>
      </c>
      <c r="J110" s="330">
        <v>700000</v>
      </c>
    </row>
    <row r="111" spans="1:10" s="145" customFormat="1" ht="25.5">
      <c r="A111" s="497"/>
      <c r="B111" s="247" t="s">
        <v>222</v>
      </c>
      <c r="C111" s="354" t="s">
        <v>223</v>
      </c>
      <c r="D111" s="207">
        <v>400000</v>
      </c>
      <c r="E111" s="207">
        <v>0</v>
      </c>
      <c r="F111" s="205">
        <v>400000</v>
      </c>
      <c r="G111" s="535">
        <v>1</v>
      </c>
      <c r="H111" s="314" t="s">
        <v>332</v>
      </c>
      <c r="I111" s="315" t="s">
        <v>405</v>
      </c>
      <c r="J111" s="331">
        <v>400000</v>
      </c>
    </row>
    <row r="112" spans="1:10" s="145" customFormat="1" ht="12.75">
      <c r="A112" s="497"/>
      <c r="B112" s="312" t="s">
        <v>226</v>
      </c>
      <c r="C112" s="142" t="s">
        <v>227</v>
      </c>
      <c r="D112" s="329">
        <v>300000</v>
      </c>
      <c r="E112" s="329">
        <v>0</v>
      </c>
      <c r="F112" s="320">
        <v>300000</v>
      </c>
      <c r="G112" s="535">
        <v>1</v>
      </c>
      <c r="H112" s="314"/>
      <c r="I112" s="315"/>
      <c r="J112" s="331" t="s">
        <v>387</v>
      </c>
    </row>
    <row r="113" spans="1:10" s="145" customFormat="1" ht="12.75">
      <c r="A113" s="339"/>
      <c r="B113" s="533" t="s">
        <v>4</v>
      </c>
      <c r="C113" s="358" t="s">
        <v>5</v>
      </c>
      <c r="D113" s="212">
        <v>300000</v>
      </c>
      <c r="E113" s="212">
        <v>0</v>
      </c>
      <c r="F113" s="555">
        <v>300000</v>
      </c>
      <c r="G113" s="536">
        <v>1</v>
      </c>
      <c r="H113" s="336" t="s">
        <v>332</v>
      </c>
      <c r="I113" s="333" t="s">
        <v>405</v>
      </c>
      <c r="J113" s="316">
        <v>300000</v>
      </c>
    </row>
    <row r="114" spans="1:10" s="145" customFormat="1" ht="12.75">
      <c r="A114" s="143"/>
      <c r="B114" s="247"/>
      <c r="C114" s="108"/>
      <c r="D114" s="207"/>
      <c r="E114" s="207"/>
      <c r="F114" s="507"/>
      <c r="G114" s="311"/>
      <c r="H114" s="314"/>
      <c r="I114" s="315"/>
      <c r="J114" s="313"/>
    </row>
    <row r="115" spans="1:10" s="145" customFormat="1" ht="17.25" customHeight="1">
      <c r="A115" s="337" t="s">
        <v>140</v>
      </c>
      <c r="B115" s="559" t="s">
        <v>158</v>
      </c>
      <c r="C115" s="209" t="s">
        <v>159</v>
      </c>
      <c r="D115" s="211">
        <v>14674.23</v>
      </c>
      <c r="E115" s="211">
        <v>0</v>
      </c>
      <c r="F115" s="334">
        <v>14674.23</v>
      </c>
      <c r="G115" s="534">
        <v>1</v>
      </c>
      <c r="H115" s="491" t="s">
        <v>407</v>
      </c>
      <c r="I115" s="491"/>
      <c r="J115" s="327">
        <v>14674.23</v>
      </c>
    </row>
    <row r="116" spans="1:10" s="145" customFormat="1" ht="17.25" customHeight="1">
      <c r="A116" s="340"/>
      <c r="B116" s="312" t="s">
        <v>171</v>
      </c>
      <c r="C116" s="142" t="s">
        <v>172</v>
      </c>
      <c r="D116" s="329">
        <v>14674.23</v>
      </c>
      <c r="E116" s="329">
        <v>0</v>
      </c>
      <c r="F116" s="320">
        <v>14674.23</v>
      </c>
      <c r="G116" s="535">
        <v>1</v>
      </c>
      <c r="H116" s="312" t="s">
        <v>327</v>
      </c>
      <c r="I116" s="142" t="s">
        <v>172</v>
      </c>
      <c r="J116" s="330">
        <v>14674.23</v>
      </c>
    </row>
    <row r="117" spans="1:10" s="145" customFormat="1" ht="17.25" customHeight="1">
      <c r="A117" s="339"/>
      <c r="B117" s="533" t="s">
        <v>175</v>
      </c>
      <c r="C117" s="358" t="s">
        <v>176</v>
      </c>
      <c r="D117" s="212">
        <v>14674.23</v>
      </c>
      <c r="E117" s="212">
        <v>0</v>
      </c>
      <c r="F117" s="555">
        <v>14674.23</v>
      </c>
      <c r="G117" s="536">
        <v>1</v>
      </c>
      <c r="H117" s="336" t="s">
        <v>328</v>
      </c>
      <c r="I117" s="333" t="s">
        <v>329</v>
      </c>
      <c r="J117" s="316">
        <v>14674.23</v>
      </c>
    </row>
    <row r="118" spans="1:10" s="145" customFormat="1" ht="12.75">
      <c r="A118" s="143"/>
      <c r="B118" s="247"/>
      <c r="C118" s="108"/>
      <c r="D118" s="207"/>
      <c r="E118" s="207"/>
      <c r="F118" s="507"/>
      <c r="G118" s="311"/>
      <c r="H118" s="166"/>
      <c r="I118" s="166"/>
      <c r="J118" s="166"/>
    </row>
    <row r="119" spans="1:10" s="145" customFormat="1" ht="17.25" customHeight="1">
      <c r="A119" s="337" t="s">
        <v>140</v>
      </c>
      <c r="B119" s="559" t="s">
        <v>161</v>
      </c>
      <c r="C119" s="209" t="s">
        <v>162</v>
      </c>
      <c r="D119" s="211">
        <v>697739.64</v>
      </c>
      <c r="E119" s="211">
        <v>283776.24</v>
      </c>
      <c r="F119" s="334">
        <v>981515.88</v>
      </c>
      <c r="G119" s="534">
        <v>1</v>
      </c>
      <c r="H119" s="491" t="s">
        <v>407</v>
      </c>
      <c r="I119" s="491"/>
      <c r="J119" s="327">
        <v>981515.88</v>
      </c>
    </row>
    <row r="120" spans="1:10" s="145" customFormat="1" ht="17.25" customHeight="1">
      <c r="A120" s="340"/>
      <c r="B120" s="312" t="s">
        <v>183</v>
      </c>
      <c r="C120" s="142" t="s">
        <v>184</v>
      </c>
      <c r="D120" s="329">
        <v>697739.64</v>
      </c>
      <c r="E120" s="329">
        <v>0</v>
      </c>
      <c r="F120" s="320">
        <v>697739.64</v>
      </c>
      <c r="G120" s="535">
        <v>1</v>
      </c>
      <c r="H120" s="312" t="s">
        <v>332</v>
      </c>
      <c r="I120" s="142" t="s">
        <v>333</v>
      </c>
      <c r="J120" s="330">
        <v>981515.88</v>
      </c>
    </row>
    <row r="121" spans="1:10" s="145" customFormat="1" ht="17.25" customHeight="1">
      <c r="A121" s="340"/>
      <c r="B121" s="247" t="s">
        <v>194</v>
      </c>
      <c r="C121" s="354" t="s">
        <v>195</v>
      </c>
      <c r="D121" s="207">
        <v>697739.64</v>
      </c>
      <c r="E121" s="207">
        <v>0</v>
      </c>
      <c r="F121" s="205">
        <v>697739.64</v>
      </c>
      <c r="G121" s="535">
        <v>1</v>
      </c>
      <c r="H121" s="314" t="s">
        <v>332</v>
      </c>
      <c r="I121" s="315" t="s">
        <v>405</v>
      </c>
      <c r="J121" s="331">
        <v>697739.64</v>
      </c>
    </row>
    <row r="122" spans="1:10" s="145" customFormat="1" ht="17.25" customHeight="1">
      <c r="A122" s="340"/>
      <c r="B122" s="312" t="s">
        <v>226</v>
      </c>
      <c r="C122" s="142" t="s">
        <v>227</v>
      </c>
      <c r="D122" s="329">
        <v>0</v>
      </c>
      <c r="E122" s="329">
        <v>283776.24</v>
      </c>
      <c r="F122" s="320">
        <v>283776.24</v>
      </c>
      <c r="G122" s="535">
        <v>1</v>
      </c>
      <c r="H122" s="314"/>
      <c r="I122" s="315"/>
      <c r="J122" s="331" t="s">
        <v>387</v>
      </c>
    </row>
    <row r="123" spans="1:10" s="145" customFormat="1" ht="17.25" customHeight="1">
      <c r="A123" s="339"/>
      <c r="B123" s="533" t="s">
        <v>14</v>
      </c>
      <c r="C123" s="561" t="s">
        <v>15</v>
      </c>
      <c r="D123" s="212">
        <v>0</v>
      </c>
      <c r="E123" s="212">
        <v>283776.24</v>
      </c>
      <c r="F123" s="555">
        <v>283776.24</v>
      </c>
      <c r="G123" s="536">
        <v>1</v>
      </c>
      <c r="H123" s="336" t="s">
        <v>332</v>
      </c>
      <c r="I123" s="333" t="s">
        <v>405</v>
      </c>
      <c r="J123" s="316">
        <v>283776.24</v>
      </c>
    </row>
    <row r="124" spans="1:10" s="145" customFormat="1" ht="12.75">
      <c r="A124" s="308"/>
      <c r="B124" s="309"/>
      <c r="C124" s="308"/>
      <c r="D124" s="308"/>
      <c r="E124" s="310"/>
      <c r="F124" s="504"/>
      <c r="G124" s="311"/>
      <c r="H124" s="314"/>
      <c r="I124" s="315"/>
      <c r="J124" s="313"/>
    </row>
    <row r="125" spans="1:10" s="145" customFormat="1" ht="17.25" customHeight="1">
      <c r="A125" s="337" t="s">
        <v>140</v>
      </c>
      <c r="B125" s="559" t="s">
        <v>163</v>
      </c>
      <c r="C125" s="209" t="s">
        <v>164</v>
      </c>
      <c r="D125" s="211">
        <v>0</v>
      </c>
      <c r="E125" s="211">
        <v>2500000</v>
      </c>
      <c r="F125" s="334">
        <v>2500000</v>
      </c>
      <c r="G125" s="534">
        <v>1</v>
      </c>
      <c r="H125" s="491" t="s">
        <v>407</v>
      </c>
      <c r="I125" s="491"/>
      <c r="J125" s="327">
        <v>2500000</v>
      </c>
    </row>
    <row r="126" spans="1:10" s="145" customFormat="1" ht="17.25" customHeight="1">
      <c r="A126" s="340"/>
      <c r="B126" s="312" t="s">
        <v>183</v>
      </c>
      <c r="C126" s="142" t="s">
        <v>184</v>
      </c>
      <c r="D126" s="329">
        <v>0</v>
      </c>
      <c r="E126" s="329">
        <v>2500000</v>
      </c>
      <c r="F126" s="320">
        <v>2500000</v>
      </c>
      <c r="G126" s="535">
        <v>1</v>
      </c>
      <c r="H126" s="312" t="s">
        <v>332</v>
      </c>
      <c r="I126" s="142" t="s">
        <v>333</v>
      </c>
      <c r="J126" s="330">
        <v>2500000</v>
      </c>
    </row>
    <row r="127" spans="1:10" s="145" customFormat="1" ht="17.25" customHeight="1">
      <c r="A127" s="339"/>
      <c r="B127" s="533" t="s">
        <v>186</v>
      </c>
      <c r="C127" s="358" t="s">
        <v>187</v>
      </c>
      <c r="D127" s="212">
        <v>0</v>
      </c>
      <c r="E127" s="212">
        <v>2500000</v>
      </c>
      <c r="F127" s="555">
        <v>2500000</v>
      </c>
      <c r="G127" s="536">
        <v>1</v>
      </c>
      <c r="H127" s="336" t="s">
        <v>332</v>
      </c>
      <c r="I127" s="333" t="s">
        <v>405</v>
      </c>
      <c r="J127" s="316">
        <v>2500000</v>
      </c>
    </row>
    <row r="128" spans="1:10" s="145" customFormat="1" ht="15.75" customHeight="1" thickBot="1">
      <c r="A128" s="308"/>
      <c r="B128" s="309"/>
      <c r="C128" s="308"/>
      <c r="D128" s="308"/>
      <c r="E128" s="310"/>
      <c r="F128" s="504"/>
      <c r="G128" s="311"/>
      <c r="H128" s="166"/>
      <c r="I128" s="166"/>
      <c r="J128" s="166"/>
    </row>
    <row r="129" spans="1:10" s="145" customFormat="1" ht="15" thickBot="1">
      <c r="A129" s="539"/>
      <c r="B129" s="540"/>
      <c r="C129" s="541" t="s">
        <v>267</v>
      </c>
      <c r="D129" s="542">
        <v>18431240.93</v>
      </c>
      <c r="E129" s="542">
        <v>12890851.700000001</v>
      </c>
      <c r="F129" s="543">
        <v>31322092.63</v>
      </c>
      <c r="G129" s="526">
        <v>1</v>
      </c>
      <c r="H129" s="546" t="s">
        <v>267</v>
      </c>
      <c r="I129" s="545"/>
      <c r="J129" s="544">
        <v>31307418.400000002</v>
      </c>
    </row>
    <row r="130" spans="2:10" s="145" customFormat="1" ht="13.5" thickBot="1">
      <c r="B130" s="144"/>
      <c r="E130" s="158"/>
      <c r="F130" s="163"/>
      <c r="G130" s="311"/>
      <c r="H130" s="166"/>
      <c r="I130" s="166"/>
      <c r="J130" s="166"/>
    </row>
    <row r="131" spans="1:10" s="145" customFormat="1" ht="24" customHeight="1" thickBot="1">
      <c r="A131" s="436" t="s">
        <v>167</v>
      </c>
      <c r="B131" s="437"/>
      <c r="C131" s="437"/>
      <c r="D131" s="437"/>
      <c r="E131" s="437"/>
      <c r="F131" s="437"/>
      <c r="G131" s="437"/>
      <c r="H131" s="437"/>
      <c r="I131" s="437"/>
      <c r="J131" s="562"/>
    </row>
    <row r="132" spans="1:10" s="112" customFormat="1" ht="16.5" thickBot="1">
      <c r="A132" s="122"/>
      <c r="B132" s="122"/>
      <c r="C132" s="122"/>
      <c r="D132" s="122"/>
      <c r="E132" s="122"/>
      <c r="F132" s="509"/>
      <c r="G132" s="311">
        <v>1</v>
      </c>
      <c r="H132" s="168"/>
      <c r="I132" s="168"/>
      <c r="J132" s="168"/>
    </row>
    <row r="133" spans="1:10" s="112" customFormat="1" ht="16.5" customHeight="1" thickBot="1">
      <c r="A133" s="235" t="s">
        <v>168</v>
      </c>
      <c r="B133" s="563" t="s">
        <v>133</v>
      </c>
      <c r="C133" s="236" t="s">
        <v>107</v>
      </c>
      <c r="D133" s="564">
        <v>15000000</v>
      </c>
      <c r="E133" s="564">
        <v>9583826.91</v>
      </c>
      <c r="F133" s="237">
        <v>24583826.91</v>
      </c>
      <c r="G133" s="526">
        <v>1</v>
      </c>
      <c r="H133" s="565" t="s">
        <v>107</v>
      </c>
      <c r="I133" s="566"/>
      <c r="J133" s="322">
        <v>24583826.91</v>
      </c>
    </row>
    <row r="134" spans="1:10" s="112" customFormat="1" ht="12.75">
      <c r="A134" s="234"/>
      <c r="B134" s="247"/>
      <c r="C134" s="108"/>
      <c r="D134" s="205"/>
      <c r="E134" s="114"/>
      <c r="F134" s="408"/>
      <c r="G134" s="311"/>
      <c r="H134" s="168"/>
      <c r="I134" s="168"/>
      <c r="J134" s="168"/>
    </row>
    <row r="135" spans="1:10" s="112" customFormat="1" ht="18" customHeight="1">
      <c r="A135" s="567" t="s">
        <v>169</v>
      </c>
      <c r="B135" s="568" t="s">
        <v>133</v>
      </c>
      <c r="C135" s="170" t="s">
        <v>470</v>
      </c>
      <c r="D135" s="334">
        <v>15000000</v>
      </c>
      <c r="E135" s="334">
        <v>0</v>
      </c>
      <c r="F135" s="334">
        <v>15000000</v>
      </c>
      <c r="G135" s="534">
        <v>1</v>
      </c>
      <c r="H135" s="491" t="s">
        <v>408</v>
      </c>
      <c r="I135" s="491"/>
      <c r="J135" s="327">
        <v>15000000</v>
      </c>
    </row>
    <row r="136" spans="1:10" s="112" customFormat="1" ht="18" customHeight="1">
      <c r="A136" s="340"/>
      <c r="B136" s="510" t="s">
        <v>22</v>
      </c>
      <c r="C136" s="352" t="s">
        <v>23</v>
      </c>
      <c r="D136" s="329">
        <v>15000000</v>
      </c>
      <c r="E136" s="329">
        <v>0</v>
      </c>
      <c r="F136" s="320">
        <v>15000000</v>
      </c>
      <c r="G136" s="535">
        <v>1</v>
      </c>
      <c r="H136" s="312" t="s">
        <v>356</v>
      </c>
      <c r="I136" s="142" t="s">
        <v>357</v>
      </c>
      <c r="J136" s="330">
        <v>15000000</v>
      </c>
    </row>
    <row r="137" spans="1:10" s="112" customFormat="1" ht="19.5" customHeight="1">
      <c r="A137" s="339"/>
      <c r="B137" s="533" t="s">
        <v>44</v>
      </c>
      <c r="C137" s="358" t="s">
        <v>45</v>
      </c>
      <c r="D137" s="212">
        <v>15000000</v>
      </c>
      <c r="E137" s="212"/>
      <c r="F137" s="555">
        <v>15000000</v>
      </c>
      <c r="G137" s="536">
        <v>1</v>
      </c>
      <c r="H137" s="336" t="s">
        <v>358</v>
      </c>
      <c r="I137" s="333" t="s">
        <v>359</v>
      </c>
      <c r="J137" s="316">
        <v>15000000</v>
      </c>
    </row>
    <row r="138" spans="1:10" s="112" customFormat="1" ht="12.75">
      <c r="A138" s="234"/>
      <c r="B138" s="247"/>
      <c r="C138" s="108"/>
      <c r="D138" s="205"/>
      <c r="E138" s="114"/>
      <c r="F138" s="408"/>
      <c r="G138" s="311">
        <v>1</v>
      </c>
      <c r="H138" s="168"/>
      <c r="I138" s="168"/>
      <c r="J138" s="168"/>
    </row>
    <row r="139" spans="1:10" s="112" customFormat="1" ht="25.5">
      <c r="A139" s="567" t="s">
        <v>169</v>
      </c>
      <c r="B139" s="568" t="s">
        <v>308</v>
      </c>
      <c r="C139" s="170" t="s">
        <v>538</v>
      </c>
      <c r="D139" s="334">
        <v>0</v>
      </c>
      <c r="E139" s="334">
        <v>1600000</v>
      </c>
      <c r="F139" s="334">
        <v>1600000</v>
      </c>
      <c r="G139" s="534">
        <v>1</v>
      </c>
      <c r="H139" s="491" t="s">
        <v>408</v>
      </c>
      <c r="I139" s="491"/>
      <c r="J139" s="327">
        <v>1600000</v>
      </c>
    </row>
    <row r="140" spans="1:10" s="112" customFormat="1" ht="12.75">
      <c r="A140" s="340"/>
      <c r="B140" s="510" t="s">
        <v>22</v>
      </c>
      <c r="C140" s="352" t="s">
        <v>23</v>
      </c>
      <c r="D140" s="329">
        <v>0</v>
      </c>
      <c r="E140" s="329">
        <v>1600000</v>
      </c>
      <c r="F140" s="320">
        <v>1600000</v>
      </c>
      <c r="G140" s="535">
        <v>1</v>
      </c>
      <c r="H140" s="312" t="s">
        <v>347</v>
      </c>
      <c r="I140" s="142" t="s">
        <v>348</v>
      </c>
      <c r="J140" s="330">
        <v>1600000</v>
      </c>
    </row>
    <row r="141" spans="1:10" s="112" customFormat="1" ht="17.25" customHeight="1">
      <c r="A141" s="339"/>
      <c r="B141" s="533" t="s">
        <v>48</v>
      </c>
      <c r="C141" s="358" t="s">
        <v>49</v>
      </c>
      <c r="D141" s="212">
        <v>0</v>
      </c>
      <c r="E141" s="212">
        <v>1600000</v>
      </c>
      <c r="F141" s="555">
        <v>1600000</v>
      </c>
      <c r="G141" s="536">
        <v>1</v>
      </c>
      <c r="H141" s="336" t="s">
        <v>349</v>
      </c>
      <c r="I141" s="333" t="s">
        <v>350</v>
      </c>
      <c r="J141" s="316">
        <v>1600000</v>
      </c>
    </row>
    <row r="142" spans="1:10" s="112" customFormat="1" ht="12.75">
      <c r="A142" s="234"/>
      <c r="B142" s="247"/>
      <c r="C142" s="108"/>
      <c r="D142" s="205"/>
      <c r="E142" s="114"/>
      <c r="F142" s="408"/>
      <c r="G142" s="311"/>
      <c r="H142" s="168"/>
      <c r="I142" s="168"/>
      <c r="J142" s="168"/>
    </row>
    <row r="143" spans="1:10" s="112" customFormat="1" ht="25.5">
      <c r="A143" s="567" t="s">
        <v>169</v>
      </c>
      <c r="B143" s="568" t="s">
        <v>310</v>
      </c>
      <c r="C143" s="170" t="s">
        <v>499</v>
      </c>
      <c r="D143" s="334">
        <v>0</v>
      </c>
      <c r="E143" s="334">
        <v>2588826.91</v>
      </c>
      <c r="F143" s="334">
        <v>2588826.91</v>
      </c>
      <c r="G143" s="534">
        <v>1</v>
      </c>
      <c r="H143" s="491" t="s">
        <v>408</v>
      </c>
      <c r="I143" s="491"/>
      <c r="J143" s="327">
        <v>2588826.91</v>
      </c>
    </row>
    <row r="144" spans="1:10" s="112" customFormat="1" ht="12.75">
      <c r="A144" s="569"/>
      <c r="B144" s="510" t="s">
        <v>22</v>
      </c>
      <c r="C144" s="352" t="s">
        <v>23</v>
      </c>
      <c r="D144" s="329">
        <v>0</v>
      </c>
      <c r="E144" s="329">
        <v>2588826.91</v>
      </c>
      <c r="F144" s="320">
        <v>2588826.91</v>
      </c>
      <c r="G144" s="535">
        <v>1</v>
      </c>
      <c r="H144" s="312" t="s">
        <v>356</v>
      </c>
      <c r="I144" s="142" t="s">
        <v>357</v>
      </c>
      <c r="J144" s="330">
        <v>2588826.91</v>
      </c>
    </row>
    <row r="145" spans="1:10" s="112" customFormat="1" ht="12.75">
      <c r="A145" s="569"/>
      <c r="B145" s="247" t="s">
        <v>39</v>
      </c>
      <c r="C145" s="354" t="s">
        <v>40</v>
      </c>
      <c r="D145" s="207">
        <v>0</v>
      </c>
      <c r="E145" s="207">
        <v>1004358.81</v>
      </c>
      <c r="F145" s="205">
        <v>1004358.81</v>
      </c>
      <c r="G145" s="535">
        <v>1</v>
      </c>
      <c r="H145" s="314" t="s">
        <v>358</v>
      </c>
      <c r="I145" s="315" t="s">
        <v>359</v>
      </c>
      <c r="J145" s="331">
        <v>1004358.81</v>
      </c>
    </row>
    <row r="146" spans="1:10" s="112" customFormat="1" ht="12.75">
      <c r="A146" s="569"/>
      <c r="B146" s="247" t="s">
        <v>43</v>
      </c>
      <c r="C146" s="354" t="s">
        <v>394</v>
      </c>
      <c r="D146" s="207">
        <v>0</v>
      </c>
      <c r="E146" s="207">
        <v>900000</v>
      </c>
      <c r="F146" s="205">
        <v>900000</v>
      </c>
      <c r="G146" s="535">
        <v>1</v>
      </c>
      <c r="H146" s="314" t="s">
        <v>358</v>
      </c>
      <c r="I146" s="315" t="s">
        <v>359</v>
      </c>
      <c r="J146" s="331">
        <v>900000</v>
      </c>
    </row>
    <row r="147" spans="1:10" s="112" customFormat="1" ht="12.75">
      <c r="A147" s="570"/>
      <c r="B147" s="533" t="s">
        <v>44</v>
      </c>
      <c r="C147" s="358" t="s">
        <v>45</v>
      </c>
      <c r="D147" s="212">
        <v>0</v>
      </c>
      <c r="E147" s="212">
        <v>684468.1</v>
      </c>
      <c r="F147" s="555">
        <v>684468.1</v>
      </c>
      <c r="G147" s="536">
        <v>1</v>
      </c>
      <c r="H147" s="336" t="s">
        <v>358</v>
      </c>
      <c r="I147" s="333" t="s">
        <v>359</v>
      </c>
      <c r="J147" s="316">
        <v>684468.1</v>
      </c>
    </row>
    <row r="148" spans="1:10" s="112" customFormat="1" ht="12.75">
      <c r="A148" s="234"/>
      <c r="B148" s="247"/>
      <c r="C148" s="108"/>
      <c r="D148" s="205"/>
      <c r="E148" s="114"/>
      <c r="F148" s="408"/>
      <c r="G148" s="311"/>
      <c r="H148" s="168"/>
      <c r="I148" s="168"/>
      <c r="J148" s="168"/>
    </row>
    <row r="149" spans="1:10" s="112" customFormat="1" ht="18" customHeight="1">
      <c r="A149" s="567" t="s">
        <v>169</v>
      </c>
      <c r="B149" s="568" t="s">
        <v>311</v>
      </c>
      <c r="C149" s="170" t="s">
        <v>539</v>
      </c>
      <c r="D149" s="334">
        <v>0</v>
      </c>
      <c r="E149" s="334">
        <v>4000000</v>
      </c>
      <c r="F149" s="334">
        <v>4000000</v>
      </c>
      <c r="G149" s="534">
        <v>1</v>
      </c>
      <c r="H149" s="491" t="s">
        <v>408</v>
      </c>
      <c r="I149" s="491"/>
      <c r="J149" s="327">
        <v>4000000</v>
      </c>
    </row>
    <row r="150" spans="1:10" s="112" customFormat="1" ht="12.75">
      <c r="A150" s="340"/>
      <c r="B150" s="312" t="s">
        <v>226</v>
      </c>
      <c r="C150" s="142" t="s">
        <v>227</v>
      </c>
      <c r="D150" s="329">
        <v>0</v>
      </c>
      <c r="E150" s="329">
        <v>3400000</v>
      </c>
      <c r="F150" s="320">
        <v>3400000</v>
      </c>
      <c r="G150" s="535">
        <v>1</v>
      </c>
      <c r="H150" s="312" t="s">
        <v>347</v>
      </c>
      <c r="I150" s="142" t="s">
        <v>348</v>
      </c>
      <c r="J150" s="330">
        <v>4000000</v>
      </c>
    </row>
    <row r="151" spans="1:10" s="112" customFormat="1" ht="12.75">
      <c r="A151" s="340"/>
      <c r="B151" s="247" t="s">
        <v>236</v>
      </c>
      <c r="C151" s="354" t="s">
        <v>237</v>
      </c>
      <c r="D151" s="207">
        <v>0</v>
      </c>
      <c r="E151" s="207">
        <v>1000000</v>
      </c>
      <c r="F151" s="205">
        <v>1000000</v>
      </c>
      <c r="G151" s="535">
        <v>1</v>
      </c>
      <c r="H151" s="314" t="s">
        <v>349</v>
      </c>
      <c r="I151" s="315" t="s">
        <v>350</v>
      </c>
      <c r="J151" s="331">
        <v>1000000</v>
      </c>
    </row>
    <row r="152" spans="1:10" s="112" customFormat="1" ht="12.75">
      <c r="A152" s="340"/>
      <c r="B152" s="247" t="s">
        <v>238</v>
      </c>
      <c r="C152" s="354" t="s">
        <v>239</v>
      </c>
      <c r="D152" s="207"/>
      <c r="E152" s="207">
        <v>600000</v>
      </c>
      <c r="F152" s="205">
        <v>600000</v>
      </c>
      <c r="G152" s="535">
        <v>1</v>
      </c>
      <c r="H152" s="314" t="s">
        <v>349</v>
      </c>
      <c r="I152" s="315" t="s">
        <v>350</v>
      </c>
      <c r="J152" s="331">
        <v>600000</v>
      </c>
    </row>
    <row r="153" spans="1:10" s="112" customFormat="1" ht="12.75">
      <c r="A153" s="340"/>
      <c r="B153" s="247" t="s">
        <v>240</v>
      </c>
      <c r="C153" s="354" t="s">
        <v>241</v>
      </c>
      <c r="D153" s="207">
        <v>0</v>
      </c>
      <c r="E153" s="207">
        <v>1800000</v>
      </c>
      <c r="F153" s="205">
        <v>1800000</v>
      </c>
      <c r="G153" s="535">
        <v>1</v>
      </c>
      <c r="H153" s="314" t="s">
        <v>349</v>
      </c>
      <c r="I153" s="315" t="s">
        <v>350</v>
      </c>
      <c r="J153" s="331">
        <v>1800000</v>
      </c>
    </row>
    <row r="154" spans="1:10" s="112" customFormat="1" ht="12.75">
      <c r="A154" s="569"/>
      <c r="B154" s="510" t="s">
        <v>22</v>
      </c>
      <c r="C154" s="352" t="s">
        <v>23</v>
      </c>
      <c r="D154" s="511">
        <v>0</v>
      </c>
      <c r="E154" s="511">
        <v>600000</v>
      </c>
      <c r="F154" s="511">
        <v>600000</v>
      </c>
      <c r="G154" s="535">
        <v>1</v>
      </c>
      <c r="H154" s="314"/>
      <c r="I154" s="315"/>
      <c r="J154" s="331" t="s">
        <v>387</v>
      </c>
    </row>
    <row r="155" spans="1:10" s="112" customFormat="1" ht="12.75">
      <c r="A155" s="339"/>
      <c r="B155" s="533" t="s">
        <v>48</v>
      </c>
      <c r="C155" s="357" t="s">
        <v>49</v>
      </c>
      <c r="D155" s="212">
        <v>0</v>
      </c>
      <c r="E155" s="212">
        <v>600000</v>
      </c>
      <c r="F155" s="555">
        <v>600000</v>
      </c>
      <c r="G155" s="536">
        <v>1</v>
      </c>
      <c r="H155" s="336" t="s">
        <v>349</v>
      </c>
      <c r="I155" s="333" t="s">
        <v>350</v>
      </c>
      <c r="J155" s="316">
        <v>600000</v>
      </c>
    </row>
    <row r="156" spans="1:10" s="112" customFormat="1" ht="12.75">
      <c r="A156" s="234"/>
      <c r="B156" s="247"/>
      <c r="C156" s="108"/>
      <c r="D156" s="205"/>
      <c r="E156" s="114"/>
      <c r="F156" s="408"/>
      <c r="G156" s="311">
        <v>1</v>
      </c>
      <c r="H156" s="168"/>
      <c r="I156" s="168"/>
      <c r="J156" s="168" t="s">
        <v>387</v>
      </c>
    </row>
    <row r="157" spans="1:10" s="112" customFormat="1" ht="21" customHeight="1">
      <c r="A157" s="567" t="s">
        <v>169</v>
      </c>
      <c r="B157" s="568" t="s">
        <v>312</v>
      </c>
      <c r="C157" s="170" t="s">
        <v>540</v>
      </c>
      <c r="D157" s="334">
        <v>0</v>
      </c>
      <c r="E157" s="334">
        <v>1395000</v>
      </c>
      <c r="F157" s="334">
        <v>1395000</v>
      </c>
      <c r="G157" s="534">
        <v>1</v>
      </c>
      <c r="H157" s="491" t="s">
        <v>408</v>
      </c>
      <c r="I157" s="491"/>
      <c r="J157" s="327">
        <v>1395000</v>
      </c>
    </row>
    <row r="158" spans="1:10" s="112" customFormat="1" ht="12.75">
      <c r="A158" s="340"/>
      <c r="B158" s="312" t="s">
        <v>226</v>
      </c>
      <c r="C158" s="142" t="s">
        <v>227</v>
      </c>
      <c r="D158" s="329">
        <v>0</v>
      </c>
      <c r="E158" s="329">
        <v>1000000</v>
      </c>
      <c r="F158" s="329">
        <v>1000000</v>
      </c>
      <c r="G158" s="535">
        <v>1</v>
      </c>
      <c r="H158" s="312" t="s">
        <v>347</v>
      </c>
      <c r="I158" s="142" t="s">
        <v>348</v>
      </c>
      <c r="J158" s="330">
        <v>1395000</v>
      </c>
    </row>
    <row r="159" spans="1:10" s="112" customFormat="1" ht="12.75">
      <c r="A159" s="340"/>
      <c r="B159" s="247" t="s">
        <v>230</v>
      </c>
      <c r="C159" s="354" t="s">
        <v>231</v>
      </c>
      <c r="D159" s="207">
        <v>0</v>
      </c>
      <c r="E159" s="207">
        <v>400000</v>
      </c>
      <c r="F159" s="205">
        <v>400000</v>
      </c>
      <c r="G159" s="535">
        <v>1</v>
      </c>
      <c r="H159" s="314" t="s">
        <v>349</v>
      </c>
      <c r="I159" s="315" t="s">
        <v>350</v>
      </c>
      <c r="J159" s="331">
        <v>400000</v>
      </c>
    </row>
    <row r="160" spans="1:10" s="112" customFormat="1" ht="12.75">
      <c r="A160" s="340"/>
      <c r="B160" s="247" t="s">
        <v>238</v>
      </c>
      <c r="C160" s="354" t="s">
        <v>239</v>
      </c>
      <c r="D160" s="207">
        <v>0</v>
      </c>
      <c r="E160" s="207">
        <v>350000</v>
      </c>
      <c r="F160" s="205">
        <v>350000</v>
      </c>
      <c r="G160" s="535">
        <v>1</v>
      </c>
      <c r="H160" s="314" t="s">
        <v>349</v>
      </c>
      <c r="I160" s="315" t="s">
        <v>350</v>
      </c>
      <c r="J160" s="331">
        <v>350000</v>
      </c>
    </row>
    <row r="161" spans="1:10" s="112" customFormat="1" ht="12.75">
      <c r="A161" s="340"/>
      <c r="B161" s="247" t="s">
        <v>240</v>
      </c>
      <c r="C161" s="354" t="s">
        <v>241</v>
      </c>
      <c r="D161" s="207">
        <v>0</v>
      </c>
      <c r="E161" s="207">
        <v>250000</v>
      </c>
      <c r="F161" s="205">
        <v>250000</v>
      </c>
      <c r="G161" s="535">
        <v>1</v>
      </c>
      <c r="H161" s="314" t="s">
        <v>349</v>
      </c>
      <c r="I161" s="315" t="s">
        <v>350</v>
      </c>
      <c r="J161" s="331">
        <v>250000</v>
      </c>
    </row>
    <row r="162" spans="1:10" s="112" customFormat="1" ht="12.75">
      <c r="A162" s="569"/>
      <c r="B162" s="510" t="s">
        <v>22</v>
      </c>
      <c r="C162" s="352" t="s">
        <v>23</v>
      </c>
      <c r="D162" s="511">
        <v>0</v>
      </c>
      <c r="E162" s="511">
        <v>395000</v>
      </c>
      <c r="F162" s="511">
        <v>395000</v>
      </c>
      <c r="G162" s="535">
        <v>1</v>
      </c>
      <c r="H162" s="314"/>
      <c r="I162" s="315"/>
      <c r="J162" s="331" t="s">
        <v>387</v>
      </c>
    </row>
    <row r="163" spans="1:10" s="112" customFormat="1" ht="15" customHeight="1">
      <c r="A163" s="339"/>
      <c r="B163" s="533" t="s">
        <v>48</v>
      </c>
      <c r="C163" s="357" t="s">
        <v>49</v>
      </c>
      <c r="D163" s="212">
        <v>0</v>
      </c>
      <c r="E163" s="212">
        <v>395000</v>
      </c>
      <c r="F163" s="555">
        <v>395000</v>
      </c>
      <c r="G163" s="536">
        <v>1</v>
      </c>
      <c r="H163" s="336" t="s">
        <v>349</v>
      </c>
      <c r="I163" s="333" t="s">
        <v>350</v>
      </c>
      <c r="J163" s="316">
        <v>395000</v>
      </c>
    </row>
    <row r="164" spans="1:10" s="112" customFormat="1" ht="15.75" customHeight="1" thickBot="1">
      <c r="A164" s="234"/>
      <c r="B164" s="247"/>
      <c r="C164" s="108"/>
      <c r="D164" s="205"/>
      <c r="E164" s="114"/>
      <c r="F164" s="408"/>
      <c r="G164" s="311"/>
      <c r="H164" s="168"/>
      <c r="I164" s="168"/>
      <c r="J164" s="168"/>
    </row>
    <row r="165" spans="1:12" s="145" customFormat="1" ht="18.75" customHeight="1" thickBot="1">
      <c r="A165" s="571" t="s">
        <v>168</v>
      </c>
      <c r="B165" s="572" t="s">
        <v>135</v>
      </c>
      <c r="C165" s="573" t="s">
        <v>99</v>
      </c>
      <c r="D165" s="574">
        <v>91345126.63</v>
      </c>
      <c r="E165" s="574">
        <v>279713096.78</v>
      </c>
      <c r="F165" s="575">
        <v>371058223.40999997</v>
      </c>
      <c r="G165" s="526">
        <v>1</v>
      </c>
      <c r="H165" s="578" t="s">
        <v>99</v>
      </c>
      <c r="I165" s="577"/>
      <c r="J165" s="576">
        <v>371058223.40999997</v>
      </c>
      <c r="K165" s="112"/>
      <c r="L165" s="112"/>
    </row>
    <row r="166" spans="1:12" s="145" customFormat="1" ht="12.75">
      <c r="A166" s="143"/>
      <c r="B166" s="144"/>
      <c r="C166" s="260"/>
      <c r="D166" s="158"/>
      <c r="E166" s="158"/>
      <c r="F166" s="163"/>
      <c r="G166" s="311"/>
      <c r="H166" s="168"/>
      <c r="I166" s="168"/>
      <c r="J166" s="168"/>
      <c r="K166" s="112"/>
      <c r="L166" s="112"/>
    </row>
    <row r="167" spans="1:12" s="145" customFormat="1" ht="21.75" customHeight="1">
      <c r="A167" s="579" t="s">
        <v>170</v>
      </c>
      <c r="B167" s="580" t="s">
        <v>265</v>
      </c>
      <c r="C167" s="146" t="s">
        <v>290</v>
      </c>
      <c r="D167" s="334">
        <v>0</v>
      </c>
      <c r="E167" s="334">
        <v>10013096.78</v>
      </c>
      <c r="F167" s="334">
        <v>10013096.78</v>
      </c>
      <c r="G167" s="534">
        <v>1</v>
      </c>
      <c r="H167" s="491" t="s">
        <v>408</v>
      </c>
      <c r="I167" s="491"/>
      <c r="J167" s="327">
        <v>10013096.78</v>
      </c>
      <c r="K167" s="147"/>
      <c r="L167" s="112"/>
    </row>
    <row r="168" spans="1:12" s="145" customFormat="1" ht="18.75" customHeight="1">
      <c r="A168" s="569"/>
      <c r="B168" s="312" t="s">
        <v>22</v>
      </c>
      <c r="C168" s="142" t="s">
        <v>23</v>
      </c>
      <c r="D168" s="320">
        <v>0</v>
      </c>
      <c r="E168" s="320">
        <v>10013096.78</v>
      </c>
      <c r="F168" s="320">
        <v>10013096.78</v>
      </c>
      <c r="G168" s="535">
        <v>1</v>
      </c>
      <c r="H168" s="312" t="s">
        <v>356</v>
      </c>
      <c r="I168" s="142" t="s">
        <v>357</v>
      </c>
      <c r="J168" s="330">
        <v>10013096.78</v>
      </c>
      <c r="K168" s="147"/>
      <c r="L168" s="112"/>
    </row>
    <row r="169" spans="1:12" s="145" customFormat="1" ht="19.5" customHeight="1">
      <c r="A169" s="570"/>
      <c r="B169" s="533" t="s">
        <v>43</v>
      </c>
      <c r="C169" s="358" t="s">
        <v>394</v>
      </c>
      <c r="D169" s="555">
        <v>0</v>
      </c>
      <c r="E169" s="255">
        <v>10013096.78</v>
      </c>
      <c r="F169" s="581">
        <v>10013096.78</v>
      </c>
      <c r="G169" s="536">
        <v>1</v>
      </c>
      <c r="H169" s="336" t="s">
        <v>358</v>
      </c>
      <c r="I169" s="333" t="s">
        <v>359</v>
      </c>
      <c r="J169" s="328">
        <v>10013096.78</v>
      </c>
      <c r="K169" s="147"/>
      <c r="L169" s="112"/>
    </row>
    <row r="170" spans="1:12" s="145" customFormat="1" ht="12.75">
      <c r="A170" s="234"/>
      <c r="B170" s="247"/>
      <c r="C170" s="108"/>
      <c r="D170" s="205"/>
      <c r="E170" s="114"/>
      <c r="F170" s="408"/>
      <c r="G170" s="311"/>
      <c r="H170" s="169"/>
      <c r="I170" s="169"/>
      <c r="J170" s="317"/>
      <c r="K170" s="147"/>
      <c r="L170" s="112"/>
    </row>
    <row r="171" spans="1:12" s="145" customFormat="1" ht="17.25" customHeight="1">
      <c r="A171" s="579" t="s">
        <v>169</v>
      </c>
      <c r="B171" s="580" t="s">
        <v>315</v>
      </c>
      <c r="C171" s="146" t="s">
        <v>516</v>
      </c>
      <c r="D171" s="334">
        <v>10500000</v>
      </c>
      <c r="E171" s="334">
        <v>0</v>
      </c>
      <c r="F171" s="334">
        <v>10500000</v>
      </c>
      <c r="G171" s="534">
        <v>1</v>
      </c>
      <c r="H171" s="491" t="s">
        <v>408</v>
      </c>
      <c r="I171" s="491"/>
      <c r="J171" s="327">
        <v>10500000</v>
      </c>
      <c r="K171" s="147"/>
      <c r="L171" s="112"/>
    </row>
    <row r="172" spans="1:12" s="145" customFormat="1" ht="17.25" customHeight="1">
      <c r="A172" s="569"/>
      <c r="B172" s="312" t="s">
        <v>22</v>
      </c>
      <c r="C172" s="142" t="s">
        <v>23</v>
      </c>
      <c r="D172" s="320">
        <v>10500000</v>
      </c>
      <c r="E172" s="320">
        <v>0</v>
      </c>
      <c r="F172" s="320">
        <v>10500000</v>
      </c>
      <c r="G172" s="535">
        <v>1</v>
      </c>
      <c r="H172" s="312" t="s">
        <v>347</v>
      </c>
      <c r="I172" s="142" t="s">
        <v>348</v>
      </c>
      <c r="J172" s="330">
        <v>10500000</v>
      </c>
      <c r="K172" s="147"/>
      <c r="L172" s="112"/>
    </row>
    <row r="173" spans="1:12" s="145" customFormat="1" ht="17.25" customHeight="1">
      <c r="A173" s="570"/>
      <c r="B173" s="533" t="s">
        <v>50</v>
      </c>
      <c r="C173" s="358" t="s">
        <v>51</v>
      </c>
      <c r="D173" s="555">
        <v>10500000</v>
      </c>
      <c r="E173" s="255">
        <v>0</v>
      </c>
      <c r="F173" s="581">
        <v>10500000</v>
      </c>
      <c r="G173" s="536">
        <v>1</v>
      </c>
      <c r="H173" s="336" t="s">
        <v>351</v>
      </c>
      <c r="I173" s="333" t="s">
        <v>120</v>
      </c>
      <c r="J173" s="328">
        <v>10500000</v>
      </c>
      <c r="K173" s="147"/>
      <c r="L173" s="112"/>
    </row>
    <row r="174" spans="1:12" s="145" customFormat="1" ht="12.75">
      <c r="A174" s="234"/>
      <c r="B174" s="247"/>
      <c r="C174" s="354"/>
      <c r="D174" s="205"/>
      <c r="E174" s="114"/>
      <c r="F174" s="408"/>
      <c r="G174" s="311"/>
      <c r="H174" s="169"/>
      <c r="I174" s="169"/>
      <c r="J174" s="169"/>
      <c r="K174" s="147"/>
      <c r="L174" s="112"/>
    </row>
    <row r="175" spans="1:12" s="145" customFormat="1" ht="18" customHeight="1">
      <c r="A175" s="579" t="s">
        <v>169</v>
      </c>
      <c r="B175" s="580" t="s">
        <v>518</v>
      </c>
      <c r="C175" s="146" t="s">
        <v>517</v>
      </c>
      <c r="D175" s="334">
        <v>15000000</v>
      </c>
      <c r="E175" s="334">
        <v>0</v>
      </c>
      <c r="F175" s="334">
        <v>15000000</v>
      </c>
      <c r="G175" s="534">
        <v>1</v>
      </c>
      <c r="H175" s="491" t="s">
        <v>408</v>
      </c>
      <c r="I175" s="491"/>
      <c r="J175" s="327">
        <v>15000000</v>
      </c>
      <c r="K175" s="147"/>
      <c r="L175" s="112"/>
    </row>
    <row r="176" spans="1:12" s="145" customFormat="1" ht="18" customHeight="1">
      <c r="A176" s="569"/>
      <c r="B176" s="312" t="s">
        <v>22</v>
      </c>
      <c r="C176" s="142" t="s">
        <v>23</v>
      </c>
      <c r="D176" s="320">
        <v>15000000</v>
      </c>
      <c r="E176" s="320">
        <v>0</v>
      </c>
      <c r="F176" s="320">
        <v>15000000</v>
      </c>
      <c r="G176" s="535">
        <v>1</v>
      </c>
      <c r="H176" s="312" t="s">
        <v>347</v>
      </c>
      <c r="I176" s="142" t="s">
        <v>348</v>
      </c>
      <c r="J176" s="330">
        <v>15000000</v>
      </c>
      <c r="K176" s="147"/>
      <c r="L176" s="112"/>
    </row>
    <row r="177" spans="1:12" s="145" customFormat="1" ht="18" customHeight="1">
      <c r="A177" s="570"/>
      <c r="B177" s="533" t="s">
        <v>218</v>
      </c>
      <c r="C177" s="358" t="s">
        <v>219</v>
      </c>
      <c r="D177" s="555">
        <v>15000000</v>
      </c>
      <c r="E177" s="255">
        <v>0</v>
      </c>
      <c r="F177" s="581">
        <v>15000000</v>
      </c>
      <c r="G177" s="536">
        <v>1</v>
      </c>
      <c r="H177" s="336" t="s">
        <v>351</v>
      </c>
      <c r="I177" s="333" t="s">
        <v>120</v>
      </c>
      <c r="J177" s="328">
        <v>15000000</v>
      </c>
      <c r="K177" s="147"/>
      <c r="L177" s="112"/>
    </row>
    <row r="178" spans="1:12" s="145" customFormat="1" ht="19.5" customHeight="1">
      <c r="A178" s="234"/>
      <c r="B178" s="206"/>
      <c r="C178" s="354"/>
      <c r="D178" s="205"/>
      <c r="E178" s="114"/>
      <c r="F178" s="408"/>
      <c r="G178" s="311"/>
      <c r="H178" s="169"/>
      <c r="I178" s="169"/>
      <c r="J178" s="169"/>
      <c r="K178" s="147"/>
      <c r="L178" s="112"/>
    </row>
    <row r="179" spans="1:12" s="145" customFormat="1" ht="17.25" customHeight="1">
      <c r="A179" s="579" t="s">
        <v>169</v>
      </c>
      <c r="B179" s="580" t="s">
        <v>519</v>
      </c>
      <c r="C179" s="146" t="s">
        <v>520</v>
      </c>
      <c r="D179" s="334">
        <v>22961629.54</v>
      </c>
      <c r="E179" s="334">
        <v>0</v>
      </c>
      <c r="F179" s="334">
        <v>22961629.54</v>
      </c>
      <c r="G179" s="534">
        <v>1</v>
      </c>
      <c r="H179" s="491" t="s">
        <v>408</v>
      </c>
      <c r="I179" s="491"/>
      <c r="J179" s="327">
        <v>22961629.54</v>
      </c>
      <c r="K179" s="147"/>
      <c r="L179" s="112"/>
    </row>
    <row r="180" spans="1:12" s="145" customFormat="1" ht="17.25" customHeight="1">
      <c r="A180" s="569"/>
      <c r="B180" s="312"/>
      <c r="C180" s="142" t="s">
        <v>184</v>
      </c>
      <c r="D180" s="320">
        <v>22961629.54</v>
      </c>
      <c r="E180" s="320">
        <v>0</v>
      </c>
      <c r="F180" s="320">
        <v>22961629.54</v>
      </c>
      <c r="G180" s="535">
        <v>1</v>
      </c>
      <c r="H180" s="312" t="s">
        <v>347</v>
      </c>
      <c r="I180" s="142" t="s">
        <v>348</v>
      </c>
      <c r="J180" s="330">
        <v>22961629.54</v>
      </c>
      <c r="K180" s="147"/>
      <c r="L180" s="112"/>
    </row>
    <row r="181" spans="1:12" s="145" customFormat="1" ht="17.25" customHeight="1">
      <c r="A181" s="570"/>
      <c r="B181" s="533" t="s">
        <v>218</v>
      </c>
      <c r="C181" s="358" t="s">
        <v>219</v>
      </c>
      <c r="D181" s="555">
        <v>22961629.54</v>
      </c>
      <c r="E181" s="255">
        <v>0</v>
      </c>
      <c r="F181" s="581">
        <v>22961629.54</v>
      </c>
      <c r="G181" s="536">
        <v>1</v>
      </c>
      <c r="H181" s="336" t="s">
        <v>351</v>
      </c>
      <c r="I181" s="333" t="s">
        <v>120</v>
      </c>
      <c r="J181" s="328">
        <v>22961629.54</v>
      </c>
      <c r="K181" s="147"/>
      <c r="L181" s="112"/>
    </row>
    <row r="182" spans="1:12" s="145" customFormat="1" ht="18.75" customHeight="1">
      <c r="A182" s="234"/>
      <c r="B182" s="206"/>
      <c r="C182" s="108"/>
      <c r="D182" s="205"/>
      <c r="E182" s="114"/>
      <c r="F182" s="408"/>
      <c r="G182" s="311"/>
      <c r="H182" s="314"/>
      <c r="I182" s="315"/>
      <c r="J182" s="317"/>
      <c r="K182" s="147"/>
      <c r="L182" s="112"/>
    </row>
    <row r="183" spans="1:12" s="145" customFormat="1" ht="21" customHeight="1">
      <c r="A183" s="513" t="s">
        <v>169</v>
      </c>
      <c r="B183" s="514" t="s">
        <v>474</v>
      </c>
      <c r="C183" s="146" t="s">
        <v>477</v>
      </c>
      <c r="D183" s="334">
        <v>7883313.21</v>
      </c>
      <c r="E183" s="334">
        <v>0</v>
      </c>
      <c r="F183" s="334">
        <v>7883313.21</v>
      </c>
      <c r="G183" s="534">
        <v>1</v>
      </c>
      <c r="H183" s="491" t="s">
        <v>408</v>
      </c>
      <c r="I183" s="491"/>
      <c r="J183" s="327">
        <v>7883313.21</v>
      </c>
      <c r="K183" s="147"/>
      <c r="L183" s="112"/>
    </row>
    <row r="184" spans="1:12" s="145" customFormat="1" ht="15" customHeight="1">
      <c r="A184" s="569"/>
      <c r="B184" s="312" t="s">
        <v>183</v>
      </c>
      <c r="C184" s="142" t="s">
        <v>184</v>
      </c>
      <c r="D184" s="320">
        <v>7883313.21</v>
      </c>
      <c r="E184" s="320">
        <v>0</v>
      </c>
      <c r="F184" s="320">
        <v>7883313.21</v>
      </c>
      <c r="G184" s="535">
        <v>1</v>
      </c>
      <c r="H184" s="312" t="s">
        <v>347</v>
      </c>
      <c r="I184" s="142" t="s">
        <v>348</v>
      </c>
      <c r="J184" s="330">
        <v>7883313.21</v>
      </c>
      <c r="K184" s="147"/>
      <c r="L184" s="112"/>
    </row>
    <row r="185" spans="1:12" s="145" customFormat="1" ht="15" customHeight="1">
      <c r="A185" s="570"/>
      <c r="B185" s="533" t="s">
        <v>224</v>
      </c>
      <c r="C185" s="358" t="s">
        <v>225</v>
      </c>
      <c r="D185" s="555">
        <v>7883313.21</v>
      </c>
      <c r="E185" s="255">
        <v>0</v>
      </c>
      <c r="F185" s="581">
        <v>7883313.21</v>
      </c>
      <c r="G185" s="536">
        <v>1</v>
      </c>
      <c r="H185" s="336" t="s">
        <v>351</v>
      </c>
      <c r="I185" s="333" t="s">
        <v>120</v>
      </c>
      <c r="J185" s="328">
        <v>7883313.21</v>
      </c>
      <c r="K185" s="147"/>
      <c r="L185" s="112"/>
    </row>
    <row r="186" spans="1:12" s="145" customFormat="1" ht="18.75" customHeight="1">
      <c r="A186" s="234"/>
      <c r="B186" s="206"/>
      <c r="C186" s="108"/>
      <c r="D186" s="205"/>
      <c r="E186" s="114"/>
      <c r="F186" s="408"/>
      <c r="G186" s="311"/>
      <c r="H186" s="169"/>
      <c r="I186" s="169"/>
      <c r="J186" s="169"/>
      <c r="K186" s="147"/>
      <c r="L186" s="112"/>
    </row>
    <row r="187" spans="1:12" s="145" customFormat="1" ht="19.5" customHeight="1">
      <c r="A187" s="513" t="s">
        <v>169</v>
      </c>
      <c r="B187" s="514" t="s">
        <v>305</v>
      </c>
      <c r="C187" s="146" t="s">
        <v>515</v>
      </c>
      <c r="D187" s="334">
        <v>183.88</v>
      </c>
      <c r="E187" s="334">
        <v>0</v>
      </c>
      <c r="F187" s="334">
        <v>183.88</v>
      </c>
      <c r="G187" s="534">
        <v>1</v>
      </c>
      <c r="H187" s="491" t="s">
        <v>408</v>
      </c>
      <c r="I187" s="491"/>
      <c r="J187" s="327">
        <v>183.88</v>
      </c>
      <c r="K187" s="147"/>
      <c r="L187" s="112"/>
    </row>
    <row r="188" spans="1:12" s="145" customFormat="1" ht="12.75" customHeight="1">
      <c r="A188" s="569"/>
      <c r="B188" s="312"/>
      <c r="C188" s="142" t="s">
        <v>184</v>
      </c>
      <c r="D188" s="320">
        <v>183.88</v>
      </c>
      <c r="E188" s="320">
        <v>0</v>
      </c>
      <c r="F188" s="320">
        <v>183.88</v>
      </c>
      <c r="G188" s="535">
        <v>1</v>
      </c>
      <c r="H188" s="312" t="s">
        <v>347</v>
      </c>
      <c r="I188" s="142" t="s">
        <v>348</v>
      </c>
      <c r="J188" s="330">
        <v>183.88</v>
      </c>
      <c r="K188" s="147"/>
      <c r="L188" s="112"/>
    </row>
    <row r="189" spans="1:12" s="145" customFormat="1" ht="15" customHeight="1">
      <c r="A189" s="570"/>
      <c r="B189" s="533" t="s">
        <v>218</v>
      </c>
      <c r="C189" s="358" t="s">
        <v>219</v>
      </c>
      <c r="D189" s="555">
        <v>183.88</v>
      </c>
      <c r="E189" s="255">
        <v>0</v>
      </c>
      <c r="F189" s="581">
        <v>183.88</v>
      </c>
      <c r="G189" s="536">
        <v>1</v>
      </c>
      <c r="H189" s="336" t="s">
        <v>351</v>
      </c>
      <c r="I189" s="333" t="s">
        <v>120</v>
      </c>
      <c r="J189" s="328">
        <v>183.88</v>
      </c>
      <c r="K189" s="147"/>
      <c r="L189" s="112"/>
    </row>
    <row r="190" spans="1:12" s="145" customFormat="1" ht="20.25" customHeight="1">
      <c r="A190" s="234"/>
      <c r="B190" s="206"/>
      <c r="C190" s="108"/>
      <c r="D190" s="205"/>
      <c r="E190" s="114"/>
      <c r="F190" s="408"/>
      <c r="G190" s="311"/>
      <c r="H190" s="169"/>
      <c r="I190" s="169"/>
      <c r="J190" s="169"/>
      <c r="K190" s="147"/>
      <c r="L190" s="112"/>
    </row>
    <row r="191" spans="1:12" s="145" customFormat="1" ht="25.5">
      <c r="A191" s="582" t="s">
        <v>169</v>
      </c>
      <c r="B191" s="583" t="s">
        <v>468</v>
      </c>
      <c r="C191" s="170" t="s">
        <v>478</v>
      </c>
      <c r="D191" s="334">
        <v>35000000</v>
      </c>
      <c r="E191" s="334">
        <v>0</v>
      </c>
      <c r="F191" s="334">
        <v>35000000</v>
      </c>
      <c r="G191" s="534">
        <v>1</v>
      </c>
      <c r="H191" s="491" t="s">
        <v>408</v>
      </c>
      <c r="I191" s="491"/>
      <c r="J191" s="327">
        <v>35000000</v>
      </c>
      <c r="K191" s="147"/>
      <c r="L191" s="112"/>
    </row>
    <row r="192" spans="1:12" s="145" customFormat="1" ht="15.75" customHeight="1">
      <c r="A192" s="338"/>
      <c r="B192" s="512" t="s">
        <v>22</v>
      </c>
      <c r="C192" s="148" t="s">
        <v>23</v>
      </c>
      <c r="D192" s="511">
        <v>35000000</v>
      </c>
      <c r="E192" s="511">
        <v>0</v>
      </c>
      <c r="F192" s="511">
        <v>35000000</v>
      </c>
      <c r="G192" s="535">
        <v>1</v>
      </c>
      <c r="H192" s="312" t="s">
        <v>347</v>
      </c>
      <c r="I192" s="142" t="s">
        <v>348</v>
      </c>
      <c r="J192" s="330">
        <v>35000000</v>
      </c>
      <c r="K192" s="147"/>
      <c r="L192" s="112"/>
    </row>
    <row r="193" spans="1:12" s="145" customFormat="1" ht="15.75" customHeight="1">
      <c r="A193" s="570"/>
      <c r="B193" s="537" t="s">
        <v>50</v>
      </c>
      <c r="C193" s="561" t="s">
        <v>51</v>
      </c>
      <c r="D193" s="555">
        <v>35000000</v>
      </c>
      <c r="E193" s="183">
        <v>0</v>
      </c>
      <c r="F193" s="584">
        <v>35000000</v>
      </c>
      <c r="G193" s="536">
        <v>1</v>
      </c>
      <c r="H193" s="336" t="s">
        <v>351</v>
      </c>
      <c r="I193" s="333" t="s">
        <v>120</v>
      </c>
      <c r="J193" s="328">
        <v>35000000</v>
      </c>
      <c r="K193" s="147"/>
      <c r="L193" s="112"/>
    </row>
    <row r="194" spans="1:12" s="145" customFormat="1" ht="12.75">
      <c r="A194" s="234"/>
      <c r="B194" s="206"/>
      <c r="C194" s="108"/>
      <c r="D194" s="205"/>
      <c r="E194" s="114"/>
      <c r="F194" s="408"/>
      <c r="G194" s="311"/>
      <c r="H194" s="169"/>
      <c r="I194" s="169"/>
      <c r="J194" s="169"/>
      <c r="K194" s="147"/>
      <c r="L194" s="112"/>
    </row>
    <row r="195" spans="1:12" s="145" customFormat="1" ht="25.5">
      <c r="A195" s="585" t="s">
        <v>169</v>
      </c>
      <c r="B195" s="418" t="s">
        <v>481</v>
      </c>
      <c r="C195" s="170" t="s">
        <v>535</v>
      </c>
      <c r="D195" s="334">
        <v>0</v>
      </c>
      <c r="E195" s="334">
        <v>106000000</v>
      </c>
      <c r="F195" s="334">
        <v>106000000</v>
      </c>
      <c r="G195" s="534">
        <v>1</v>
      </c>
      <c r="H195" s="491" t="s">
        <v>408</v>
      </c>
      <c r="I195" s="491"/>
      <c r="J195" s="327">
        <v>106000000</v>
      </c>
      <c r="K195" s="147"/>
      <c r="L195" s="112"/>
    </row>
    <row r="196" spans="1:12" s="145" customFormat="1" ht="14.25" customHeight="1">
      <c r="A196" s="569"/>
      <c r="B196" s="512" t="s">
        <v>22</v>
      </c>
      <c r="C196" s="148" t="s">
        <v>23</v>
      </c>
      <c r="D196" s="511">
        <v>0</v>
      </c>
      <c r="E196" s="511">
        <v>106000000</v>
      </c>
      <c r="F196" s="511">
        <v>106000000</v>
      </c>
      <c r="G196" s="535">
        <v>1</v>
      </c>
      <c r="H196" s="312" t="s">
        <v>347</v>
      </c>
      <c r="I196" s="142" t="s">
        <v>348</v>
      </c>
      <c r="J196" s="330">
        <v>106000000</v>
      </c>
      <c r="K196" s="147"/>
      <c r="L196" s="112"/>
    </row>
    <row r="197" spans="1:12" s="145" customFormat="1" ht="19.5" customHeight="1">
      <c r="A197" s="570"/>
      <c r="B197" s="537" t="s">
        <v>50</v>
      </c>
      <c r="C197" s="561" t="s">
        <v>51</v>
      </c>
      <c r="D197" s="555">
        <v>0</v>
      </c>
      <c r="E197" s="183">
        <v>106000000</v>
      </c>
      <c r="F197" s="584">
        <v>106000000</v>
      </c>
      <c r="G197" s="536">
        <v>1</v>
      </c>
      <c r="H197" s="336" t="s">
        <v>351</v>
      </c>
      <c r="I197" s="333" t="s">
        <v>120</v>
      </c>
      <c r="J197" s="328">
        <v>106000000</v>
      </c>
      <c r="K197" s="147"/>
      <c r="L197" s="112"/>
    </row>
    <row r="198" spans="1:12" s="145" customFormat="1" ht="12.75">
      <c r="A198" s="234"/>
      <c r="B198" s="206"/>
      <c r="C198" s="108"/>
      <c r="D198" s="205"/>
      <c r="E198" s="114"/>
      <c r="F198" s="408"/>
      <c r="G198" s="311"/>
      <c r="H198" s="169"/>
      <c r="I198" s="169"/>
      <c r="J198" s="169"/>
      <c r="K198" s="147"/>
      <c r="L198" s="112"/>
    </row>
    <row r="199" spans="1:12" s="145" customFormat="1" ht="15.75" customHeight="1">
      <c r="A199" s="585" t="s">
        <v>169</v>
      </c>
      <c r="B199" s="418" t="s">
        <v>536</v>
      </c>
      <c r="C199" s="170" t="s">
        <v>395</v>
      </c>
      <c r="D199" s="334">
        <v>0</v>
      </c>
      <c r="E199" s="334">
        <v>17000000</v>
      </c>
      <c r="F199" s="334">
        <v>17000000</v>
      </c>
      <c r="G199" s="534">
        <v>1</v>
      </c>
      <c r="H199" s="491" t="s">
        <v>408</v>
      </c>
      <c r="I199" s="491"/>
      <c r="J199" s="327">
        <v>17000000</v>
      </c>
      <c r="K199" s="147"/>
      <c r="L199" s="112"/>
    </row>
    <row r="200" spans="1:12" s="145" customFormat="1" ht="12.75">
      <c r="A200" s="569"/>
      <c r="B200" s="512" t="s">
        <v>22</v>
      </c>
      <c r="C200" s="148" t="s">
        <v>23</v>
      </c>
      <c r="D200" s="511">
        <v>0</v>
      </c>
      <c r="E200" s="511">
        <v>17000000</v>
      </c>
      <c r="F200" s="511">
        <v>17000000</v>
      </c>
      <c r="G200" s="535">
        <v>1</v>
      </c>
      <c r="H200" s="312" t="s">
        <v>347</v>
      </c>
      <c r="I200" s="142" t="s">
        <v>348</v>
      </c>
      <c r="J200" s="330">
        <v>17000000</v>
      </c>
      <c r="K200" s="147"/>
      <c r="L200" s="112"/>
    </row>
    <row r="201" spans="1:12" s="145" customFormat="1" ht="15.75" customHeight="1">
      <c r="A201" s="570"/>
      <c r="B201" s="537" t="s">
        <v>50</v>
      </c>
      <c r="C201" s="561" t="s">
        <v>51</v>
      </c>
      <c r="D201" s="555">
        <v>0</v>
      </c>
      <c r="E201" s="183">
        <v>17000000</v>
      </c>
      <c r="F201" s="584">
        <v>17000000</v>
      </c>
      <c r="G201" s="536">
        <v>1</v>
      </c>
      <c r="H201" s="336" t="s">
        <v>351</v>
      </c>
      <c r="I201" s="333" t="s">
        <v>120</v>
      </c>
      <c r="J201" s="328">
        <v>17000000</v>
      </c>
      <c r="K201" s="147"/>
      <c r="L201" s="112"/>
    </row>
    <row r="202" spans="1:12" s="145" customFormat="1" ht="12.75">
      <c r="A202" s="234"/>
      <c r="B202" s="206"/>
      <c r="C202" s="108"/>
      <c r="D202" s="205"/>
      <c r="E202" s="114"/>
      <c r="F202" s="408"/>
      <c r="G202" s="311"/>
      <c r="H202" s="314"/>
      <c r="I202" s="315"/>
      <c r="J202" s="317"/>
      <c r="K202" s="147"/>
      <c r="L202" s="112"/>
    </row>
    <row r="203" spans="1:12" s="145" customFormat="1" ht="20.25" customHeight="1">
      <c r="A203" s="585" t="s">
        <v>169</v>
      </c>
      <c r="B203" s="418" t="s">
        <v>482</v>
      </c>
      <c r="C203" s="170" t="s">
        <v>485</v>
      </c>
      <c r="D203" s="334">
        <v>0</v>
      </c>
      <c r="E203" s="334">
        <v>60200000</v>
      </c>
      <c r="F203" s="334">
        <v>60200000</v>
      </c>
      <c r="G203" s="534">
        <v>1</v>
      </c>
      <c r="H203" s="491" t="s">
        <v>408</v>
      </c>
      <c r="I203" s="491"/>
      <c r="J203" s="327">
        <v>60200000</v>
      </c>
      <c r="K203" s="147"/>
      <c r="L203" s="112"/>
    </row>
    <row r="204" spans="1:12" s="145" customFormat="1" ht="12.75">
      <c r="A204" s="569"/>
      <c r="B204" s="512" t="s">
        <v>22</v>
      </c>
      <c r="C204" s="148" t="s">
        <v>23</v>
      </c>
      <c r="D204" s="511">
        <v>0</v>
      </c>
      <c r="E204" s="511">
        <v>60200000</v>
      </c>
      <c r="F204" s="511">
        <v>60200000</v>
      </c>
      <c r="G204" s="535">
        <v>1</v>
      </c>
      <c r="H204" s="312" t="s">
        <v>347</v>
      </c>
      <c r="I204" s="142" t="s">
        <v>348</v>
      </c>
      <c r="J204" s="330">
        <v>60200000</v>
      </c>
      <c r="K204" s="147"/>
      <c r="L204" s="112"/>
    </row>
    <row r="205" spans="1:12" s="145" customFormat="1" ht="12.75">
      <c r="A205" s="570"/>
      <c r="B205" s="537" t="s">
        <v>50</v>
      </c>
      <c r="C205" s="561" t="s">
        <v>51</v>
      </c>
      <c r="D205" s="555">
        <v>0</v>
      </c>
      <c r="E205" s="183">
        <v>60200000</v>
      </c>
      <c r="F205" s="584">
        <v>60200000</v>
      </c>
      <c r="G205" s="536">
        <v>1</v>
      </c>
      <c r="H205" s="336" t="s">
        <v>351</v>
      </c>
      <c r="I205" s="333" t="s">
        <v>120</v>
      </c>
      <c r="J205" s="328">
        <v>60200000</v>
      </c>
      <c r="K205" s="147"/>
      <c r="L205" s="112"/>
    </row>
    <row r="206" spans="1:12" s="145" customFormat="1" ht="12.75">
      <c r="A206" s="234"/>
      <c r="B206" s="206"/>
      <c r="C206" s="108"/>
      <c r="D206" s="205"/>
      <c r="E206" s="114"/>
      <c r="F206" s="408"/>
      <c r="G206" s="311"/>
      <c r="H206" s="169"/>
      <c r="I206" s="169"/>
      <c r="J206" s="169"/>
      <c r="K206" s="147"/>
      <c r="L206" s="112"/>
    </row>
    <row r="207" spans="1:12" s="145" customFormat="1" ht="12.75">
      <c r="A207" s="585" t="s">
        <v>169</v>
      </c>
      <c r="B207" s="418" t="s">
        <v>486</v>
      </c>
      <c r="C207" s="170" t="s">
        <v>484</v>
      </c>
      <c r="D207" s="334">
        <v>0</v>
      </c>
      <c r="E207" s="334">
        <v>79000000</v>
      </c>
      <c r="F207" s="334">
        <v>79000000</v>
      </c>
      <c r="G207" s="534">
        <v>1</v>
      </c>
      <c r="H207" s="491" t="s">
        <v>408</v>
      </c>
      <c r="I207" s="491"/>
      <c r="J207" s="327">
        <v>79000000</v>
      </c>
      <c r="K207" s="147"/>
      <c r="L207" s="112"/>
    </row>
    <row r="208" spans="1:12" s="145" customFormat="1" ht="12.75">
      <c r="A208" s="569"/>
      <c r="B208" s="512" t="s">
        <v>22</v>
      </c>
      <c r="C208" s="148" t="s">
        <v>23</v>
      </c>
      <c r="D208" s="511">
        <v>0</v>
      </c>
      <c r="E208" s="511">
        <v>79000000</v>
      </c>
      <c r="F208" s="511">
        <v>79000000</v>
      </c>
      <c r="G208" s="535">
        <v>1</v>
      </c>
      <c r="H208" s="312" t="s">
        <v>347</v>
      </c>
      <c r="I208" s="142" t="s">
        <v>348</v>
      </c>
      <c r="J208" s="330">
        <v>79000000</v>
      </c>
      <c r="K208" s="147"/>
      <c r="L208" s="112"/>
    </row>
    <row r="209" spans="1:12" s="145" customFormat="1" ht="17.25" customHeight="1">
      <c r="A209" s="570"/>
      <c r="B209" s="537" t="s">
        <v>50</v>
      </c>
      <c r="C209" s="561" t="s">
        <v>51</v>
      </c>
      <c r="D209" s="555">
        <v>0</v>
      </c>
      <c r="E209" s="183">
        <v>79000000</v>
      </c>
      <c r="F209" s="584">
        <v>79000000</v>
      </c>
      <c r="G209" s="536">
        <v>1</v>
      </c>
      <c r="H209" s="336" t="s">
        <v>351</v>
      </c>
      <c r="I209" s="333" t="s">
        <v>120</v>
      </c>
      <c r="J209" s="328">
        <v>79000000</v>
      </c>
      <c r="K209" s="147"/>
      <c r="L209" s="112"/>
    </row>
    <row r="210" spans="1:12" s="145" customFormat="1" ht="12.75">
      <c r="A210" s="234"/>
      <c r="B210" s="206"/>
      <c r="C210" s="108"/>
      <c r="D210" s="205"/>
      <c r="E210" s="114"/>
      <c r="F210" s="408"/>
      <c r="G210" s="311"/>
      <c r="H210" s="169"/>
      <c r="I210" s="169"/>
      <c r="J210" s="169"/>
      <c r="K210" s="147"/>
      <c r="L210" s="112"/>
    </row>
    <row r="211" spans="1:12" s="145" customFormat="1" ht="12.75">
      <c r="A211" s="585" t="s">
        <v>169</v>
      </c>
      <c r="B211" s="418" t="s">
        <v>487</v>
      </c>
      <c r="C211" s="170" t="s">
        <v>483</v>
      </c>
      <c r="D211" s="334">
        <v>0</v>
      </c>
      <c r="E211" s="334">
        <v>4000000</v>
      </c>
      <c r="F211" s="334">
        <v>4000000</v>
      </c>
      <c r="G211" s="534">
        <v>1</v>
      </c>
      <c r="H211" s="491" t="s">
        <v>408</v>
      </c>
      <c r="I211" s="491"/>
      <c r="J211" s="327">
        <v>4000000</v>
      </c>
      <c r="K211" s="147"/>
      <c r="L211" s="112"/>
    </row>
    <row r="212" spans="1:12" s="145" customFormat="1" ht="12.75">
      <c r="A212" s="569"/>
      <c r="B212" s="512" t="s">
        <v>22</v>
      </c>
      <c r="C212" s="148" t="s">
        <v>23</v>
      </c>
      <c r="D212" s="511">
        <v>0</v>
      </c>
      <c r="E212" s="511">
        <v>4000000</v>
      </c>
      <c r="F212" s="511">
        <v>4000000</v>
      </c>
      <c r="G212" s="535">
        <v>1</v>
      </c>
      <c r="H212" s="312" t="s">
        <v>347</v>
      </c>
      <c r="I212" s="142" t="s">
        <v>348</v>
      </c>
      <c r="J212" s="330">
        <v>4000000</v>
      </c>
      <c r="K212" s="147"/>
      <c r="L212" s="112"/>
    </row>
    <row r="213" spans="1:12" s="145" customFormat="1" ht="20.25" customHeight="1">
      <c r="A213" s="570"/>
      <c r="B213" s="537" t="s">
        <v>50</v>
      </c>
      <c r="C213" s="561" t="s">
        <v>51</v>
      </c>
      <c r="D213" s="555">
        <v>0</v>
      </c>
      <c r="E213" s="183">
        <v>4000000</v>
      </c>
      <c r="F213" s="584">
        <v>4000000</v>
      </c>
      <c r="G213" s="536">
        <v>1</v>
      </c>
      <c r="H213" s="336" t="s">
        <v>351</v>
      </c>
      <c r="I213" s="333" t="s">
        <v>120</v>
      </c>
      <c r="J213" s="328">
        <v>4000000</v>
      </c>
      <c r="K213" s="147"/>
      <c r="L213" s="112"/>
    </row>
    <row r="214" spans="1:12" s="145" customFormat="1" ht="12.75">
      <c r="A214" s="234"/>
      <c r="B214" s="206"/>
      <c r="C214" s="108"/>
      <c r="D214" s="205"/>
      <c r="E214" s="114"/>
      <c r="F214" s="408"/>
      <c r="G214" s="311"/>
      <c r="H214" s="169"/>
      <c r="I214" s="169"/>
      <c r="J214" s="169"/>
      <c r="K214" s="147"/>
      <c r="L214" s="112"/>
    </row>
    <row r="215" spans="1:12" s="145" customFormat="1" ht="12.75">
      <c r="A215" s="585" t="s">
        <v>169</v>
      </c>
      <c r="B215" s="418" t="s">
        <v>488</v>
      </c>
      <c r="C215" s="170" t="s">
        <v>396</v>
      </c>
      <c r="D215" s="334">
        <v>0</v>
      </c>
      <c r="E215" s="334">
        <v>1000000</v>
      </c>
      <c r="F215" s="334">
        <v>1000000</v>
      </c>
      <c r="G215" s="534">
        <v>1</v>
      </c>
      <c r="H215" s="491" t="s">
        <v>408</v>
      </c>
      <c r="I215" s="491"/>
      <c r="J215" s="327">
        <v>1000000</v>
      </c>
      <c r="K215" s="147"/>
      <c r="L215" s="112"/>
    </row>
    <row r="216" spans="1:12" s="145" customFormat="1" ht="12.75">
      <c r="A216" s="569"/>
      <c r="B216" s="512" t="s">
        <v>22</v>
      </c>
      <c r="C216" s="148" t="s">
        <v>23</v>
      </c>
      <c r="D216" s="511">
        <v>0</v>
      </c>
      <c r="E216" s="511">
        <v>1000000</v>
      </c>
      <c r="F216" s="511">
        <v>1000000</v>
      </c>
      <c r="G216" s="535">
        <v>1</v>
      </c>
      <c r="H216" s="312" t="s">
        <v>347</v>
      </c>
      <c r="I216" s="142" t="s">
        <v>348</v>
      </c>
      <c r="J216" s="330">
        <v>1000000</v>
      </c>
      <c r="K216" s="147"/>
      <c r="L216" s="112"/>
    </row>
    <row r="217" spans="1:12" s="145" customFormat="1" ht="15" customHeight="1">
      <c r="A217" s="570"/>
      <c r="B217" s="537" t="s">
        <v>50</v>
      </c>
      <c r="C217" s="561" t="s">
        <v>51</v>
      </c>
      <c r="D217" s="555">
        <v>0</v>
      </c>
      <c r="E217" s="183">
        <v>1000000</v>
      </c>
      <c r="F217" s="584">
        <v>1000000</v>
      </c>
      <c r="G217" s="536">
        <v>1</v>
      </c>
      <c r="H217" s="336" t="s">
        <v>351</v>
      </c>
      <c r="I217" s="333" t="s">
        <v>120</v>
      </c>
      <c r="J217" s="328">
        <v>1000000</v>
      </c>
      <c r="K217" s="147"/>
      <c r="L217" s="112"/>
    </row>
    <row r="218" spans="1:12" s="145" customFormat="1" ht="12.75">
      <c r="A218" s="234"/>
      <c r="B218" s="206"/>
      <c r="C218" s="108"/>
      <c r="D218" s="205"/>
      <c r="E218" s="114"/>
      <c r="F218" s="408"/>
      <c r="G218" s="311"/>
      <c r="H218" s="169"/>
      <c r="I218" s="169"/>
      <c r="J218" s="169"/>
      <c r="K218" s="147"/>
      <c r="L218" s="112"/>
    </row>
    <row r="219" spans="1:12" s="145" customFormat="1" ht="12.75">
      <c r="A219" s="585" t="s">
        <v>169</v>
      </c>
      <c r="B219" s="418" t="s">
        <v>537</v>
      </c>
      <c r="C219" s="170" t="s">
        <v>402</v>
      </c>
      <c r="D219" s="334">
        <v>0</v>
      </c>
      <c r="E219" s="334">
        <v>2500000</v>
      </c>
      <c r="F219" s="334">
        <v>2500000</v>
      </c>
      <c r="G219" s="534">
        <v>1</v>
      </c>
      <c r="H219" s="491" t="s">
        <v>408</v>
      </c>
      <c r="I219" s="491"/>
      <c r="J219" s="327">
        <v>2500000</v>
      </c>
      <c r="K219" s="147"/>
      <c r="L219" s="112"/>
    </row>
    <row r="220" spans="1:12" s="145" customFormat="1" ht="12.75">
      <c r="A220" s="569"/>
      <c r="B220" s="512" t="s">
        <v>22</v>
      </c>
      <c r="C220" s="148" t="s">
        <v>23</v>
      </c>
      <c r="D220" s="511">
        <v>0</v>
      </c>
      <c r="E220" s="511">
        <v>2500000</v>
      </c>
      <c r="F220" s="511">
        <v>2500000</v>
      </c>
      <c r="G220" s="535">
        <v>1</v>
      </c>
      <c r="H220" s="312" t="s">
        <v>347</v>
      </c>
      <c r="I220" s="142" t="s">
        <v>348</v>
      </c>
      <c r="J220" s="330">
        <v>2500000</v>
      </c>
      <c r="K220" s="147"/>
      <c r="L220" s="112"/>
    </row>
    <row r="221" spans="1:12" s="145" customFormat="1" ht="18" customHeight="1">
      <c r="A221" s="570"/>
      <c r="B221" s="537" t="s">
        <v>50</v>
      </c>
      <c r="C221" s="561" t="s">
        <v>51</v>
      </c>
      <c r="D221" s="555">
        <v>0</v>
      </c>
      <c r="E221" s="183">
        <v>2500000</v>
      </c>
      <c r="F221" s="584">
        <v>2500000</v>
      </c>
      <c r="G221" s="536">
        <v>1</v>
      </c>
      <c r="H221" s="336" t="s">
        <v>351</v>
      </c>
      <c r="I221" s="333" t="s">
        <v>120</v>
      </c>
      <c r="J221" s="328">
        <v>2500000</v>
      </c>
      <c r="K221" s="147"/>
      <c r="L221" s="112"/>
    </row>
    <row r="222" spans="1:12" s="145" customFormat="1" ht="13.5" thickBot="1">
      <c r="A222" s="234"/>
      <c r="B222" s="206"/>
      <c r="C222" s="108"/>
      <c r="D222" s="205"/>
      <c r="E222" s="114"/>
      <c r="F222" s="408"/>
      <c r="G222" s="311"/>
      <c r="H222" s="169"/>
      <c r="I222" s="169"/>
      <c r="J222" s="169"/>
      <c r="K222" s="147"/>
      <c r="L222" s="112"/>
    </row>
    <row r="223" spans="1:10" s="145" customFormat="1" ht="21.75" customHeight="1" thickBot="1">
      <c r="A223" s="586" t="s">
        <v>168</v>
      </c>
      <c r="B223" s="587" t="s">
        <v>146</v>
      </c>
      <c r="C223" s="588" t="s">
        <v>106</v>
      </c>
      <c r="D223" s="589">
        <v>45927664.870000005</v>
      </c>
      <c r="E223" s="589">
        <v>10928234.78</v>
      </c>
      <c r="F223" s="589">
        <v>56855899.650000006</v>
      </c>
      <c r="G223" s="525">
        <v>1</v>
      </c>
      <c r="H223" s="592" t="s">
        <v>106</v>
      </c>
      <c r="I223" s="591"/>
      <c r="J223" s="590">
        <v>56855899.650000006</v>
      </c>
    </row>
    <row r="224" spans="1:10" s="145" customFormat="1" ht="12.75">
      <c r="A224" s="234"/>
      <c r="B224" s="247"/>
      <c r="C224" s="108"/>
      <c r="D224" s="207"/>
      <c r="E224" s="114"/>
      <c r="F224" s="408"/>
      <c r="G224" s="311"/>
      <c r="H224" s="313"/>
      <c r="I224" s="313"/>
      <c r="J224" s="313"/>
    </row>
    <row r="225" spans="1:10" s="145" customFormat="1" ht="17.25" customHeight="1">
      <c r="A225" s="593" t="s">
        <v>169</v>
      </c>
      <c r="B225" s="594" t="s">
        <v>150</v>
      </c>
      <c r="C225" s="170" t="s">
        <v>523</v>
      </c>
      <c r="D225" s="211">
        <v>7400000</v>
      </c>
      <c r="E225" s="211">
        <v>0</v>
      </c>
      <c r="F225" s="334">
        <v>7400000</v>
      </c>
      <c r="G225" s="534">
        <v>1</v>
      </c>
      <c r="H225" s="491" t="s">
        <v>408</v>
      </c>
      <c r="I225" s="491"/>
      <c r="J225" s="327">
        <v>7400000</v>
      </c>
    </row>
    <row r="226" spans="1:10" s="145" customFormat="1" ht="17.25" customHeight="1">
      <c r="A226" s="569"/>
      <c r="B226" s="510" t="s">
        <v>22</v>
      </c>
      <c r="C226" s="352" t="s">
        <v>23</v>
      </c>
      <c r="D226" s="516">
        <v>7400000</v>
      </c>
      <c r="E226" s="516">
        <v>0</v>
      </c>
      <c r="F226" s="517">
        <v>7400000</v>
      </c>
      <c r="G226" s="535">
        <v>1</v>
      </c>
      <c r="H226" s="312" t="s">
        <v>347</v>
      </c>
      <c r="I226" s="142" t="s">
        <v>348</v>
      </c>
      <c r="J226" s="330">
        <v>7400000</v>
      </c>
    </row>
    <row r="227" spans="1:10" s="145" customFormat="1" ht="17.25" customHeight="1">
      <c r="A227" s="570"/>
      <c r="B227" s="533" t="s">
        <v>53</v>
      </c>
      <c r="C227" s="358" t="s">
        <v>54</v>
      </c>
      <c r="D227" s="212">
        <v>7400000</v>
      </c>
      <c r="E227" s="255">
        <v>0</v>
      </c>
      <c r="F227" s="581">
        <v>7400000</v>
      </c>
      <c r="G227" s="536">
        <v>1</v>
      </c>
      <c r="H227" s="336" t="s">
        <v>354</v>
      </c>
      <c r="I227" s="333" t="s">
        <v>355</v>
      </c>
      <c r="J227" s="328">
        <v>7400000</v>
      </c>
    </row>
    <row r="228" spans="1:10" s="145" customFormat="1" ht="17.25" customHeight="1">
      <c r="A228" s="234"/>
      <c r="B228" s="247"/>
      <c r="C228" s="108"/>
      <c r="D228" s="207"/>
      <c r="E228" s="114"/>
      <c r="F228" s="408"/>
      <c r="G228" s="311"/>
      <c r="H228" s="313"/>
      <c r="I228" s="313"/>
      <c r="J228" s="313"/>
    </row>
    <row r="229" spans="1:10" s="145" customFormat="1" ht="17.25" customHeight="1">
      <c r="A229" s="593" t="s">
        <v>169</v>
      </c>
      <c r="B229" s="594" t="s">
        <v>151</v>
      </c>
      <c r="C229" s="170" t="s">
        <v>521</v>
      </c>
      <c r="D229" s="211">
        <v>7500000</v>
      </c>
      <c r="E229" s="211">
        <v>0</v>
      </c>
      <c r="F229" s="334">
        <v>7500000</v>
      </c>
      <c r="G229" s="534">
        <v>1</v>
      </c>
      <c r="H229" s="491" t="s">
        <v>408</v>
      </c>
      <c r="I229" s="491"/>
      <c r="J229" s="327">
        <v>7500000</v>
      </c>
    </row>
    <row r="230" spans="1:10" s="145" customFormat="1" ht="17.25" customHeight="1">
      <c r="A230" s="569"/>
      <c r="B230" s="510" t="s">
        <v>183</v>
      </c>
      <c r="C230" s="352" t="s">
        <v>184</v>
      </c>
      <c r="D230" s="516">
        <v>7500000</v>
      </c>
      <c r="E230" s="516">
        <v>0</v>
      </c>
      <c r="F230" s="517">
        <v>7500000</v>
      </c>
      <c r="G230" s="535">
        <v>1</v>
      </c>
      <c r="H230" s="312" t="s">
        <v>347</v>
      </c>
      <c r="I230" s="142" t="s">
        <v>348</v>
      </c>
      <c r="J230" s="330">
        <v>7500000</v>
      </c>
    </row>
    <row r="231" spans="1:10" s="145" customFormat="1" ht="17.25" customHeight="1">
      <c r="A231" s="570"/>
      <c r="B231" s="533" t="s">
        <v>218</v>
      </c>
      <c r="C231" s="358" t="s">
        <v>219</v>
      </c>
      <c r="D231" s="212">
        <v>7500000</v>
      </c>
      <c r="E231" s="255">
        <v>0</v>
      </c>
      <c r="F231" s="581">
        <v>7500000</v>
      </c>
      <c r="G231" s="536">
        <v>1</v>
      </c>
      <c r="H231" s="336" t="s">
        <v>354</v>
      </c>
      <c r="I231" s="333" t="s">
        <v>355</v>
      </c>
      <c r="J231" s="328">
        <v>7500000</v>
      </c>
    </row>
    <row r="232" spans="1:10" s="145" customFormat="1" ht="17.25" customHeight="1">
      <c r="A232" s="234"/>
      <c r="B232" s="247"/>
      <c r="C232" s="108"/>
      <c r="D232" s="207"/>
      <c r="E232" s="114"/>
      <c r="F232" s="408"/>
      <c r="G232" s="311"/>
      <c r="H232" s="313"/>
      <c r="I232" s="313"/>
      <c r="J232" s="313"/>
    </row>
    <row r="233" spans="1:10" s="145" customFormat="1" ht="17.25" customHeight="1">
      <c r="A233" s="593" t="s">
        <v>169</v>
      </c>
      <c r="B233" s="594" t="s">
        <v>152</v>
      </c>
      <c r="C233" s="170" t="s">
        <v>522</v>
      </c>
      <c r="D233" s="211">
        <v>5539123.05</v>
      </c>
      <c r="E233" s="211">
        <v>0</v>
      </c>
      <c r="F233" s="334">
        <v>5539123.05</v>
      </c>
      <c r="G233" s="534">
        <v>1</v>
      </c>
      <c r="H233" s="491" t="s">
        <v>408</v>
      </c>
      <c r="I233" s="491"/>
      <c r="J233" s="327">
        <v>5539123.05</v>
      </c>
    </row>
    <row r="234" spans="1:10" s="145" customFormat="1" ht="17.25" customHeight="1">
      <c r="A234" s="569"/>
      <c r="B234" s="510" t="s">
        <v>22</v>
      </c>
      <c r="C234" s="352" t="s">
        <v>23</v>
      </c>
      <c r="D234" s="516">
        <v>5539123.05</v>
      </c>
      <c r="E234" s="516">
        <v>0</v>
      </c>
      <c r="F234" s="517">
        <v>5539123.05</v>
      </c>
      <c r="G234" s="535">
        <v>1</v>
      </c>
      <c r="H234" s="312" t="s">
        <v>347</v>
      </c>
      <c r="I234" s="142" t="s">
        <v>348</v>
      </c>
      <c r="J234" s="330">
        <v>5539123.05</v>
      </c>
    </row>
    <row r="235" spans="1:10" s="145" customFormat="1" ht="17.25" customHeight="1">
      <c r="A235" s="570"/>
      <c r="B235" s="533" t="s">
        <v>53</v>
      </c>
      <c r="C235" s="358" t="s">
        <v>54</v>
      </c>
      <c r="D235" s="212">
        <v>5539123.05</v>
      </c>
      <c r="E235" s="255">
        <v>0</v>
      </c>
      <c r="F235" s="581">
        <v>5539123.05</v>
      </c>
      <c r="G235" s="536">
        <v>1</v>
      </c>
      <c r="H235" s="336" t="s">
        <v>354</v>
      </c>
      <c r="I235" s="333" t="s">
        <v>355</v>
      </c>
      <c r="J235" s="328">
        <v>5539123.05</v>
      </c>
    </row>
    <row r="236" spans="1:10" s="145" customFormat="1" ht="17.25" customHeight="1">
      <c r="A236" s="234"/>
      <c r="B236" s="247"/>
      <c r="C236" s="108"/>
      <c r="D236" s="207"/>
      <c r="E236" s="114"/>
      <c r="F236" s="408"/>
      <c r="G236" s="311"/>
      <c r="H236" s="313"/>
      <c r="I236" s="313"/>
      <c r="J236" s="313"/>
    </row>
    <row r="237" spans="1:10" s="145" customFormat="1" ht="17.25" customHeight="1">
      <c r="A237" s="593" t="s">
        <v>169</v>
      </c>
      <c r="B237" s="594" t="s">
        <v>153</v>
      </c>
      <c r="C237" s="170" t="s">
        <v>524</v>
      </c>
      <c r="D237" s="211">
        <v>2000000</v>
      </c>
      <c r="E237" s="211">
        <v>0</v>
      </c>
      <c r="F237" s="334">
        <v>2000000</v>
      </c>
      <c r="G237" s="534">
        <v>1</v>
      </c>
      <c r="H237" s="491" t="s">
        <v>408</v>
      </c>
      <c r="I237" s="491"/>
      <c r="J237" s="327">
        <v>2000000</v>
      </c>
    </row>
    <row r="238" spans="1:10" s="145" customFormat="1" ht="17.25" customHeight="1">
      <c r="A238" s="569"/>
      <c r="B238" s="510" t="s">
        <v>183</v>
      </c>
      <c r="C238" s="352" t="s">
        <v>184</v>
      </c>
      <c r="D238" s="516">
        <v>2000000</v>
      </c>
      <c r="E238" s="516">
        <v>0</v>
      </c>
      <c r="F238" s="517">
        <v>2000000</v>
      </c>
      <c r="G238" s="535">
        <v>1</v>
      </c>
      <c r="H238" s="312" t="s">
        <v>347</v>
      </c>
      <c r="I238" s="142" t="s">
        <v>348</v>
      </c>
      <c r="J238" s="330">
        <v>2000000</v>
      </c>
    </row>
    <row r="239" spans="1:10" s="145" customFormat="1" ht="17.25" customHeight="1">
      <c r="A239" s="570"/>
      <c r="B239" s="533" t="s">
        <v>220</v>
      </c>
      <c r="C239" s="358" t="s">
        <v>221</v>
      </c>
      <c r="D239" s="212">
        <v>2000000</v>
      </c>
      <c r="E239" s="255">
        <v>0</v>
      </c>
      <c r="F239" s="581">
        <v>2000000</v>
      </c>
      <c r="G239" s="536">
        <v>1</v>
      </c>
      <c r="H239" s="336" t="s">
        <v>354</v>
      </c>
      <c r="I239" s="333" t="s">
        <v>355</v>
      </c>
      <c r="J239" s="328">
        <v>2000000</v>
      </c>
    </row>
    <row r="240" spans="1:10" s="145" customFormat="1" ht="12.75">
      <c r="A240" s="234"/>
      <c r="B240" s="247"/>
      <c r="C240" s="108"/>
      <c r="D240" s="207"/>
      <c r="E240" s="114"/>
      <c r="F240" s="408"/>
      <c r="G240" s="311"/>
      <c r="H240" s="314"/>
      <c r="I240" s="315"/>
      <c r="J240" s="317"/>
    </row>
    <row r="241" spans="1:10" s="145" customFormat="1" ht="15.75" customHeight="1">
      <c r="A241" s="593" t="s">
        <v>169</v>
      </c>
      <c r="B241" s="594" t="s">
        <v>156</v>
      </c>
      <c r="C241" s="170" t="s">
        <v>303</v>
      </c>
      <c r="D241" s="211">
        <v>2986177.82</v>
      </c>
      <c r="E241" s="211">
        <v>0</v>
      </c>
      <c r="F241" s="334">
        <v>2986177.82</v>
      </c>
      <c r="G241" s="534">
        <v>1</v>
      </c>
      <c r="H241" s="491" t="s">
        <v>408</v>
      </c>
      <c r="I241" s="491"/>
      <c r="J241" s="327">
        <v>2986177.82</v>
      </c>
    </row>
    <row r="242" spans="1:10" s="145" customFormat="1" ht="15.75" customHeight="1">
      <c r="A242" s="569"/>
      <c r="B242" s="510" t="s">
        <v>22</v>
      </c>
      <c r="C242" s="352" t="s">
        <v>23</v>
      </c>
      <c r="D242" s="516">
        <v>2986177.82</v>
      </c>
      <c r="E242" s="516">
        <v>0</v>
      </c>
      <c r="F242" s="517">
        <v>2986177.82</v>
      </c>
      <c r="G242" s="535">
        <v>1</v>
      </c>
      <c r="H242" s="312" t="s">
        <v>356</v>
      </c>
      <c r="I242" s="142" t="s">
        <v>357</v>
      </c>
      <c r="J242" s="330">
        <v>2986177.82</v>
      </c>
    </row>
    <row r="243" spans="1:10" s="145" customFormat="1" ht="15.75" customHeight="1">
      <c r="A243" s="570"/>
      <c r="B243" s="533" t="s">
        <v>44</v>
      </c>
      <c r="C243" s="358" t="s">
        <v>45</v>
      </c>
      <c r="D243" s="212">
        <v>2986177.82</v>
      </c>
      <c r="E243" s="255"/>
      <c r="F243" s="581">
        <v>2986177.82</v>
      </c>
      <c r="G243" s="536">
        <v>1</v>
      </c>
      <c r="H243" s="336" t="s">
        <v>358</v>
      </c>
      <c r="I243" s="333" t="s">
        <v>359</v>
      </c>
      <c r="J243" s="328">
        <v>2986177.82</v>
      </c>
    </row>
    <row r="244" spans="1:10" s="145" customFormat="1" ht="12.75">
      <c r="A244" s="234"/>
      <c r="B244" s="247"/>
      <c r="C244" s="108"/>
      <c r="D244" s="207"/>
      <c r="E244" s="114"/>
      <c r="F244" s="408"/>
      <c r="G244" s="311"/>
      <c r="H244" s="313"/>
      <c r="I244" s="313"/>
      <c r="J244" s="313"/>
    </row>
    <row r="245" spans="1:10" s="145" customFormat="1" ht="15" customHeight="1">
      <c r="A245" s="593" t="s">
        <v>169</v>
      </c>
      <c r="B245" s="594" t="s">
        <v>157</v>
      </c>
      <c r="C245" s="170" t="s">
        <v>476</v>
      </c>
      <c r="D245" s="211">
        <v>20502364</v>
      </c>
      <c r="E245" s="211">
        <v>0</v>
      </c>
      <c r="F245" s="211">
        <v>20502364</v>
      </c>
      <c r="G245" s="534">
        <v>1</v>
      </c>
      <c r="H245" s="491" t="s">
        <v>408</v>
      </c>
      <c r="I245" s="491"/>
      <c r="J245" s="327">
        <v>20502364</v>
      </c>
    </row>
    <row r="246" spans="1:10" s="145" customFormat="1" ht="15" customHeight="1">
      <c r="A246" s="338"/>
      <c r="B246" s="512" t="s">
        <v>183</v>
      </c>
      <c r="C246" s="148" t="s">
        <v>184</v>
      </c>
      <c r="D246" s="511">
        <v>1500000</v>
      </c>
      <c r="E246" s="511">
        <v>0</v>
      </c>
      <c r="F246" s="511">
        <v>1500000</v>
      </c>
      <c r="G246" s="535">
        <v>1</v>
      </c>
      <c r="H246" s="312" t="s">
        <v>347</v>
      </c>
      <c r="I246" s="142" t="s">
        <v>348</v>
      </c>
      <c r="J246" s="330">
        <v>20502364</v>
      </c>
    </row>
    <row r="247" spans="1:10" s="145" customFormat="1" ht="15" customHeight="1">
      <c r="A247" s="338"/>
      <c r="B247" s="206" t="s">
        <v>198</v>
      </c>
      <c r="C247" s="356" t="s">
        <v>199</v>
      </c>
      <c r="D247" s="519">
        <v>1500000</v>
      </c>
      <c r="E247" s="114"/>
      <c r="F247" s="408">
        <v>1500000</v>
      </c>
      <c r="G247" s="535">
        <v>1</v>
      </c>
      <c r="H247" s="314" t="s">
        <v>354</v>
      </c>
      <c r="I247" s="315" t="s">
        <v>355</v>
      </c>
      <c r="J247" s="332">
        <v>1500000</v>
      </c>
    </row>
    <row r="248" spans="1:10" s="145" customFormat="1" ht="12.75">
      <c r="A248" s="569"/>
      <c r="B248" s="512" t="s">
        <v>22</v>
      </c>
      <c r="C248" s="148" t="s">
        <v>23</v>
      </c>
      <c r="D248" s="518">
        <v>19002364</v>
      </c>
      <c r="E248" s="518">
        <v>0</v>
      </c>
      <c r="F248" s="511">
        <v>19002364</v>
      </c>
      <c r="G248" s="535">
        <v>1</v>
      </c>
      <c r="H248" s="318"/>
      <c r="I248" s="319"/>
      <c r="J248" s="595" t="s">
        <v>387</v>
      </c>
    </row>
    <row r="249" spans="1:10" s="145" customFormat="1" ht="19.5" customHeight="1">
      <c r="A249" s="570"/>
      <c r="B249" s="537" t="s">
        <v>53</v>
      </c>
      <c r="C249" s="553" t="s">
        <v>54</v>
      </c>
      <c r="D249" s="596">
        <v>19002364</v>
      </c>
      <c r="E249" s="183">
        <v>0</v>
      </c>
      <c r="F249" s="584">
        <v>19002364</v>
      </c>
      <c r="G249" s="536">
        <v>1</v>
      </c>
      <c r="H249" s="336" t="s">
        <v>354</v>
      </c>
      <c r="I249" s="333" t="s">
        <v>355</v>
      </c>
      <c r="J249" s="328">
        <v>19002364</v>
      </c>
    </row>
    <row r="250" spans="1:10" s="145" customFormat="1" ht="12.75">
      <c r="A250" s="234"/>
      <c r="B250" s="247"/>
      <c r="C250" s="108"/>
      <c r="D250" s="207"/>
      <c r="E250" s="114"/>
      <c r="F250" s="408"/>
      <c r="G250" s="311"/>
      <c r="H250" s="313"/>
      <c r="I250" s="313"/>
      <c r="J250" s="313"/>
    </row>
    <row r="251" spans="1:10" s="145" customFormat="1" ht="25.5" customHeight="1">
      <c r="A251" s="579" t="s">
        <v>169</v>
      </c>
      <c r="B251" s="580" t="s">
        <v>314</v>
      </c>
      <c r="C251" s="170" t="s">
        <v>555</v>
      </c>
      <c r="D251" s="334">
        <v>0</v>
      </c>
      <c r="E251" s="334">
        <v>1130500</v>
      </c>
      <c r="F251" s="334">
        <v>1130500</v>
      </c>
      <c r="G251" s="534">
        <v>1</v>
      </c>
      <c r="H251" s="491" t="s">
        <v>408</v>
      </c>
      <c r="I251" s="491"/>
      <c r="J251" s="327">
        <v>1130500</v>
      </c>
    </row>
    <row r="252" spans="1:10" s="145" customFormat="1" ht="15.75" customHeight="1">
      <c r="A252" s="569"/>
      <c r="B252" s="512" t="s">
        <v>226</v>
      </c>
      <c r="C252" s="148" t="s">
        <v>227</v>
      </c>
      <c r="D252" s="511">
        <v>0</v>
      </c>
      <c r="E252" s="511">
        <v>700500</v>
      </c>
      <c r="F252" s="511">
        <v>700500</v>
      </c>
      <c r="G252" s="535">
        <v>1</v>
      </c>
      <c r="H252" s="312" t="s">
        <v>347</v>
      </c>
      <c r="I252" s="142" t="s">
        <v>348</v>
      </c>
      <c r="J252" s="330">
        <v>1130500</v>
      </c>
    </row>
    <row r="253" spans="1:10" s="145" customFormat="1" ht="15.75" customHeight="1">
      <c r="A253" s="569"/>
      <c r="B253" s="247" t="s">
        <v>230</v>
      </c>
      <c r="C253" s="354" t="s">
        <v>231</v>
      </c>
      <c r="D253" s="507">
        <v>0</v>
      </c>
      <c r="E253" s="114">
        <v>300000</v>
      </c>
      <c r="F253" s="408">
        <v>300000</v>
      </c>
      <c r="G253" s="535">
        <v>1</v>
      </c>
      <c r="H253" s="314" t="s">
        <v>354</v>
      </c>
      <c r="I253" s="315" t="s">
        <v>355</v>
      </c>
      <c r="J253" s="332">
        <v>300000</v>
      </c>
    </row>
    <row r="254" spans="1:10" s="145" customFormat="1" ht="15.75" customHeight="1">
      <c r="A254" s="569"/>
      <c r="B254" s="206" t="s">
        <v>236</v>
      </c>
      <c r="C254" s="356" t="s">
        <v>237</v>
      </c>
      <c r="D254" s="507">
        <v>0</v>
      </c>
      <c r="E254" s="114">
        <v>400500</v>
      </c>
      <c r="F254" s="408">
        <v>400500</v>
      </c>
      <c r="G254" s="535">
        <v>1</v>
      </c>
      <c r="H254" s="314" t="s">
        <v>354</v>
      </c>
      <c r="I254" s="315" t="s">
        <v>355</v>
      </c>
      <c r="J254" s="332">
        <v>400500</v>
      </c>
    </row>
    <row r="255" spans="1:10" s="145" customFormat="1" ht="12.75">
      <c r="A255" s="569"/>
      <c r="B255" s="510" t="s">
        <v>22</v>
      </c>
      <c r="C255" s="352" t="s">
        <v>23</v>
      </c>
      <c r="D255" s="516">
        <v>0</v>
      </c>
      <c r="E255" s="516">
        <v>430000</v>
      </c>
      <c r="F255" s="517">
        <v>430000</v>
      </c>
      <c r="G255" s="535">
        <v>1</v>
      </c>
      <c r="H255" s="313"/>
      <c r="I255" s="313"/>
      <c r="J255" s="331" t="s">
        <v>387</v>
      </c>
    </row>
    <row r="256" spans="1:10" s="145" customFormat="1" ht="17.25" customHeight="1">
      <c r="A256" s="570"/>
      <c r="B256" s="533" t="s">
        <v>50</v>
      </c>
      <c r="C256" s="357" t="s">
        <v>51</v>
      </c>
      <c r="D256" s="212">
        <v>0</v>
      </c>
      <c r="E256" s="183">
        <v>430000</v>
      </c>
      <c r="F256" s="584">
        <v>430000</v>
      </c>
      <c r="G256" s="536">
        <v>1</v>
      </c>
      <c r="H256" s="336" t="s">
        <v>351</v>
      </c>
      <c r="I256" s="333" t="s">
        <v>120</v>
      </c>
      <c r="J256" s="328">
        <v>430000</v>
      </c>
    </row>
    <row r="257" spans="1:10" s="145" customFormat="1" ht="12.75">
      <c r="A257" s="234"/>
      <c r="B257" s="247"/>
      <c r="C257" s="108"/>
      <c r="D257" s="207"/>
      <c r="E257" s="114"/>
      <c r="F257" s="408"/>
      <c r="G257" s="311"/>
      <c r="H257" s="314"/>
      <c r="I257" s="315"/>
      <c r="J257" s="317"/>
    </row>
    <row r="258" spans="1:10" s="145" customFormat="1" ht="25.5">
      <c r="A258" s="579" t="s">
        <v>169</v>
      </c>
      <c r="B258" s="580" t="s">
        <v>313</v>
      </c>
      <c r="C258" s="170" t="s">
        <v>556</v>
      </c>
      <c r="D258" s="334">
        <v>0</v>
      </c>
      <c r="E258" s="334">
        <v>1110000</v>
      </c>
      <c r="F258" s="334">
        <v>1110000</v>
      </c>
      <c r="G258" s="534">
        <v>1</v>
      </c>
      <c r="H258" s="491" t="s">
        <v>408</v>
      </c>
      <c r="I258" s="491"/>
      <c r="J258" s="327">
        <v>1110000</v>
      </c>
    </row>
    <row r="259" spans="1:10" s="145" customFormat="1" ht="12.75">
      <c r="A259" s="569"/>
      <c r="B259" s="512" t="s">
        <v>226</v>
      </c>
      <c r="C259" s="148" t="s">
        <v>227</v>
      </c>
      <c r="D259" s="511">
        <v>0</v>
      </c>
      <c r="E259" s="511">
        <v>800000</v>
      </c>
      <c r="F259" s="511">
        <v>800000</v>
      </c>
      <c r="G259" s="535">
        <v>1</v>
      </c>
      <c r="H259" s="312" t="s">
        <v>347</v>
      </c>
      <c r="I259" s="142" t="s">
        <v>348</v>
      </c>
      <c r="J259" s="330">
        <v>1110000</v>
      </c>
    </row>
    <row r="260" spans="1:10" s="145" customFormat="1" ht="15.75" customHeight="1">
      <c r="A260" s="569"/>
      <c r="B260" s="247" t="s">
        <v>230</v>
      </c>
      <c r="C260" s="354" t="s">
        <v>231</v>
      </c>
      <c r="D260" s="507">
        <v>0</v>
      </c>
      <c r="E260" s="114">
        <v>350000</v>
      </c>
      <c r="F260" s="408">
        <v>350000</v>
      </c>
      <c r="G260" s="535">
        <v>1</v>
      </c>
      <c r="H260" s="314" t="s">
        <v>354</v>
      </c>
      <c r="I260" s="315" t="s">
        <v>355</v>
      </c>
      <c r="J260" s="332">
        <v>350000</v>
      </c>
    </row>
    <row r="261" spans="1:10" s="145" customFormat="1" ht="21.75" customHeight="1">
      <c r="A261" s="569"/>
      <c r="B261" s="206" t="s">
        <v>236</v>
      </c>
      <c r="C261" s="356" t="s">
        <v>237</v>
      </c>
      <c r="D261" s="507">
        <v>0</v>
      </c>
      <c r="E261" s="114">
        <v>450000</v>
      </c>
      <c r="F261" s="408">
        <v>450000</v>
      </c>
      <c r="G261" s="535">
        <v>1</v>
      </c>
      <c r="H261" s="314" t="s">
        <v>354</v>
      </c>
      <c r="I261" s="315" t="s">
        <v>355</v>
      </c>
      <c r="J261" s="332">
        <v>450000</v>
      </c>
    </row>
    <row r="262" spans="1:10" s="145" customFormat="1" ht="12.75">
      <c r="A262" s="569"/>
      <c r="B262" s="510" t="s">
        <v>22</v>
      </c>
      <c r="C262" s="352" t="s">
        <v>23</v>
      </c>
      <c r="D262" s="516">
        <v>0</v>
      </c>
      <c r="E262" s="516">
        <v>310000</v>
      </c>
      <c r="F262" s="517">
        <v>310000</v>
      </c>
      <c r="G262" s="535">
        <v>1</v>
      </c>
      <c r="H262" s="313"/>
      <c r="I262" s="313"/>
      <c r="J262" s="331" t="s">
        <v>387</v>
      </c>
    </row>
    <row r="263" spans="1:10" s="145" customFormat="1" ht="18" customHeight="1">
      <c r="A263" s="570"/>
      <c r="B263" s="533" t="s">
        <v>50</v>
      </c>
      <c r="C263" s="357" t="s">
        <v>51</v>
      </c>
      <c r="D263" s="212">
        <v>0</v>
      </c>
      <c r="E263" s="183">
        <v>310000</v>
      </c>
      <c r="F263" s="584">
        <v>310000</v>
      </c>
      <c r="G263" s="536">
        <v>1</v>
      </c>
      <c r="H263" s="336" t="s">
        <v>351</v>
      </c>
      <c r="I263" s="333" t="s">
        <v>120</v>
      </c>
      <c r="J263" s="328">
        <v>310000</v>
      </c>
    </row>
    <row r="264" spans="1:10" s="145" customFormat="1" ht="12.75">
      <c r="A264" s="234"/>
      <c r="B264" s="247"/>
      <c r="C264" s="108"/>
      <c r="D264" s="207"/>
      <c r="E264" s="114"/>
      <c r="F264" s="408"/>
      <c r="G264" s="311"/>
      <c r="H264" s="313"/>
      <c r="I264" s="313"/>
      <c r="J264" s="313"/>
    </row>
    <row r="265" spans="1:10" s="145" customFormat="1" ht="25.5">
      <c r="A265" s="579" t="s">
        <v>169</v>
      </c>
      <c r="B265" s="580" t="s">
        <v>398</v>
      </c>
      <c r="C265" s="170" t="s">
        <v>557</v>
      </c>
      <c r="D265" s="334">
        <v>0</v>
      </c>
      <c r="E265" s="334">
        <v>825000</v>
      </c>
      <c r="F265" s="334">
        <v>825000</v>
      </c>
      <c r="G265" s="534">
        <v>1</v>
      </c>
      <c r="H265" s="491" t="s">
        <v>408</v>
      </c>
      <c r="I265" s="491"/>
      <c r="J265" s="327">
        <v>825000</v>
      </c>
    </row>
    <row r="266" spans="1:10" s="145" customFormat="1" ht="12.75">
      <c r="A266" s="569"/>
      <c r="B266" s="512" t="s">
        <v>226</v>
      </c>
      <c r="C266" s="148" t="s">
        <v>227</v>
      </c>
      <c r="D266" s="516">
        <v>0</v>
      </c>
      <c r="E266" s="516">
        <v>450000</v>
      </c>
      <c r="F266" s="517">
        <v>450000</v>
      </c>
      <c r="G266" s="535">
        <v>1</v>
      </c>
      <c r="H266" s="312" t="s">
        <v>347</v>
      </c>
      <c r="I266" s="142" t="s">
        <v>348</v>
      </c>
      <c r="J266" s="330">
        <v>825000</v>
      </c>
    </row>
    <row r="267" spans="1:10" s="145" customFormat="1" ht="21" customHeight="1">
      <c r="A267" s="569"/>
      <c r="B267" s="247" t="s">
        <v>238</v>
      </c>
      <c r="C267" s="354" t="s">
        <v>239</v>
      </c>
      <c r="D267" s="207">
        <v>0</v>
      </c>
      <c r="E267" s="114">
        <v>450000</v>
      </c>
      <c r="F267" s="408">
        <v>450000</v>
      </c>
      <c r="G267" s="535">
        <v>1</v>
      </c>
      <c r="H267" s="314" t="s">
        <v>354</v>
      </c>
      <c r="I267" s="315" t="s">
        <v>355</v>
      </c>
      <c r="J267" s="332">
        <v>450000</v>
      </c>
    </row>
    <row r="268" spans="1:10" s="145" customFormat="1" ht="12.75">
      <c r="A268" s="569"/>
      <c r="B268" s="510" t="s">
        <v>22</v>
      </c>
      <c r="C268" s="352" t="s">
        <v>23</v>
      </c>
      <c r="D268" s="516">
        <v>0</v>
      </c>
      <c r="E268" s="516">
        <v>375000</v>
      </c>
      <c r="F268" s="517">
        <v>375000</v>
      </c>
      <c r="G268" s="535">
        <v>1</v>
      </c>
      <c r="H268" s="313"/>
      <c r="I268" s="313"/>
      <c r="J268" s="331" t="s">
        <v>387</v>
      </c>
    </row>
    <row r="269" spans="1:10" s="145" customFormat="1" ht="18" customHeight="1">
      <c r="A269" s="570"/>
      <c r="B269" s="533" t="s">
        <v>50</v>
      </c>
      <c r="C269" s="357" t="s">
        <v>51</v>
      </c>
      <c r="D269" s="212">
        <v>0</v>
      </c>
      <c r="E269" s="183">
        <v>375000</v>
      </c>
      <c r="F269" s="584">
        <v>375000</v>
      </c>
      <c r="G269" s="536">
        <v>1</v>
      </c>
      <c r="H269" s="336" t="s">
        <v>351</v>
      </c>
      <c r="I269" s="333" t="s">
        <v>120</v>
      </c>
      <c r="J269" s="328">
        <v>375000</v>
      </c>
    </row>
    <row r="270" spans="1:10" s="145" customFormat="1" ht="12.75">
      <c r="A270" s="234"/>
      <c r="B270" s="247"/>
      <c r="C270" s="108"/>
      <c r="D270" s="207"/>
      <c r="E270" s="114"/>
      <c r="F270" s="408"/>
      <c r="G270" s="311"/>
      <c r="H270" s="313"/>
      <c r="I270" s="313"/>
      <c r="J270" s="313"/>
    </row>
    <row r="271" spans="1:10" s="145" customFormat="1" ht="19.5" customHeight="1">
      <c r="A271" s="579" t="s">
        <v>169</v>
      </c>
      <c r="B271" s="580" t="s">
        <v>549</v>
      </c>
      <c r="C271" s="170" t="s">
        <v>559</v>
      </c>
      <c r="D271" s="334">
        <v>0</v>
      </c>
      <c r="E271" s="334">
        <v>995000</v>
      </c>
      <c r="F271" s="334">
        <v>995000</v>
      </c>
      <c r="G271" s="534">
        <v>1</v>
      </c>
      <c r="H271" s="491" t="s">
        <v>408</v>
      </c>
      <c r="I271" s="491"/>
      <c r="J271" s="327">
        <v>995000</v>
      </c>
    </row>
    <row r="272" spans="1:10" s="145" customFormat="1" ht="12.75">
      <c r="A272" s="569"/>
      <c r="B272" s="512" t="s">
        <v>226</v>
      </c>
      <c r="C272" s="148" t="s">
        <v>227</v>
      </c>
      <c r="D272" s="511">
        <v>0</v>
      </c>
      <c r="E272" s="511">
        <v>600000</v>
      </c>
      <c r="F272" s="511">
        <v>600000</v>
      </c>
      <c r="G272" s="535">
        <v>1</v>
      </c>
      <c r="H272" s="312" t="s">
        <v>347</v>
      </c>
      <c r="I272" s="142" t="s">
        <v>348</v>
      </c>
      <c r="J272" s="330">
        <v>995000</v>
      </c>
    </row>
    <row r="273" spans="1:10" s="145" customFormat="1" ht="21" customHeight="1">
      <c r="A273" s="569"/>
      <c r="B273" s="247" t="s">
        <v>230</v>
      </c>
      <c r="C273" s="354" t="s">
        <v>231</v>
      </c>
      <c r="D273" s="507">
        <v>0</v>
      </c>
      <c r="E273" s="114">
        <v>400000</v>
      </c>
      <c r="F273" s="408">
        <v>400000</v>
      </c>
      <c r="G273" s="535">
        <v>1</v>
      </c>
      <c r="H273" s="314" t="s">
        <v>354</v>
      </c>
      <c r="I273" s="315" t="s">
        <v>355</v>
      </c>
      <c r="J273" s="332">
        <v>400000</v>
      </c>
    </row>
    <row r="274" spans="1:10" s="145" customFormat="1" ht="21" customHeight="1">
      <c r="A274" s="569"/>
      <c r="B274" s="247" t="s">
        <v>238</v>
      </c>
      <c r="C274" s="354" t="s">
        <v>239</v>
      </c>
      <c r="D274" s="507">
        <v>0</v>
      </c>
      <c r="E274" s="114">
        <v>200000</v>
      </c>
      <c r="F274" s="408">
        <v>200000</v>
      </c>
      <c r="G274" s="535">
        <v>1</v>
      </c>
      <c r="H274" s="314" t="s">
        <v>354</v>
      </c>
      <c r="I274" s="315" t="s">
        <v>355</v>
      </c>
      <c r="J274" s="332">
        <v>200000</v>
      </c>
    </row>
    <row r="275" spans="1:10" s="145" customFormat="1" ht="12.75">
      <c r="A275" s="569"/>
      <c r="B275" s="510" t="s">
        <v>22</v>
      </c>
      <c r="C275" s="352" t="s">
        <v>23</v>
      </c>
      <c r="D275" s="516">
        <v>0</v>
      </c>
      <c r="E275" s="516">
        <v>395000</v>
      </c>
      <c r="F275" s="517">
        <v>395000</v>
      </c>
      <c r="G275" s="535">
        <v>1</v>
      </c>
      <c r="H275" s="313"/>
      <c r="I275" s="313"/>
      <c r="J275" s="331" t="s">
        <v>387</v>
      </c>
    </row>
    <row r="276" spans="1:10" s="145" customFormat="1" ht="18" customHeight="1">
      <c r="A276" s="570"/>
      <c r="B276" s="533" t="s">
        <v>50</v>
      </c>
      <c r="C276" s="357" t="s">
        <v>51</v>
      </c>
      <c r="D276" s="212">
        <v>0</v>
      </c>
      <c r="E276" s="183">
        <v>395000</v>
      </c>
      <c r="F276" s="584">
        <v>395000</v>
      </c>
      <c r="G276" s="536">
        <v>1</v>
      </c>
      <c r="H276" s="336" t="s">
        <v>351</v>
      </c>
      <c r="I276" s="333" t="s">
        <v>120</v>
      </c>
      <c r="J276" s="328">
        <v>395000</v>
      </c>
    </row>
    <row r="277" spans="1:10" s="145" customFormat="1" ht="18" customHeight="1">
      <c r="A277" s="234"/>
      <c r="B277" s="247"/>
      <c r="C277" s="108"/>
      <c r="D277" s="207"/>
      <c r="E277" s="114"/>
      <c r="F277" s="408"/>
      <c r="G277" s="311"/>
      <c r="H277" s="313"/>
      <c r="I277" s="313"/>
      <c r="J277" s="313"/>
    </row>
    <row r="278" spans="1:10" s="145" customFormat="1" ht="19.5" customHeight="1">
      <c r="A278" s="579" t="s">
        <v>169</v>
      </c>
      <c r="B278" s="580" t="s">
        <v>550</v>
      </c>
      <c r="C278" s="170" t="s">
        <v>558</v>
      </c>
      <c r="D278" s="334">
        <v>0</v>
      </c>
      <c r="E278" s="334">
        <v>1050000</v>
      </c>
      <c r="F278" s="334">
        <v>1050000</v>
      </c>
      <c r="G278" s="534">
        <v>1</v>
      </c>
      <c r="H278" s="491" t="s">
        <v>408</v>
      </c>
      <c r="I278" s="491"/>
      <c r="J278" s="327">
        <v>1050000</v>
      </c>
    </row>
    <row r="279" spans="1:10" s="145" customFormat="1" ht="12.75">
      <c r="A279" s="569"/>
      <c r="B279" s="512" t="s">
        <v>226</v>
      </c>
      <c r="C279" s="148" t="s">
        <v>227</v>
      </c>
      <c r="D279" s="511">
        <v>0</v>
      </c>
      <c r="E279" s="511">
        <v>700000</v>
      </c>
      <c r="F279" s="511">
        <v>700000</v>
      </c>
      <c r="G279" s="535">
        <v>1</v>
      </c>
      <c r="H279" s="312" t="s">
        <v>347</v>
      </c>
      <c r="I279" s="142" t="s">
        <v>348</v>
      </c>
      <c r="J279" s="330">
        <v>1050000</v>
      </c>
    </row>
    <row r="280" spans="1:10" s="145" customFormat="1" ht="15.75" customHeight="1">
      <c r="A280" s="569"/>
      <c r="B280" s="247" t="s">
        <v>230</v>
      </c>
      <c r="C280" s="354" t="s">
        <v>231</v>
      </c>
      <c r="D280" s="507">
        <v>0</v>
      </c>
      <c r="E280" s="114">
        <v>400000</v>
      </c>
      <c r="F280" s="408">
        <v>400000</v>
      </c>
      <c r="G280" s="535">
        <v>1</v>
      </c>
      <c r="H280" s="314" t="s">
        <v>354</v>
      </c>
      <c r="I280" s="315" t="s">
        <v>355</v>
      </c>
      <c r="J280" s="332">
        <v>400000</v>
      </c>
    </row>
    <row r="281" spans="1:10" s="145" customFormat="1" ht="15.75" customHeight="1">
      <c r="A281" s="569"/>
      <c r="B281" s="247" t="s">
        <v>236</v>
      </c>
      <c r="C281" s="354" t="s">
        <v>237</v>
      </c>
      <c r="D281" s="507">
        <v>0</v>
      </c>
      <c r="E281" s="114">
        <v>300000</v>
      </c>
      <c r="F281" s="408">
        <v>300000</v>
      </c>
      <c r="G281" s="535">
        <v>1</v>
      </c>
      <c r="H281" s="314" t="s">
        <v>354</v>
      </c>
      <c r="I281" s="315" t="s">
        <v>355</v>
      </c>
      <c r="J281" s="332">
        <v>300000</v>
      </c>
    </row>
    <row r="282" spans="1:10" s="145" customFormat="1" ht="12.75">
      <c r="A282" s="569"/>
      <c r="B282" s="510" t="s">
        <v>22</v>
      </c>
      <c r="C282" s="352" t="s">
        <v>23</v>
      </c>
      <c r="D282" s="516">
        <v>0</v>
      </c>
      <c r="E282" s="516">
        <v>350000</v>
      </c>
      <c r="F282" s="517">
        <v>350000</v>
      </c>
      <c r="G282" s="535">
        <v>1</v>
      </c>
      <c r="H282" s="313"/>
      <c r="I282" s="313"/>
      <c r="J282" s="331" t="s">
        <v>387</v>
      </c>
    </row>
    <row r="283" spans="1:10" s="145" customFormat="1" ht="12.75">
      <c r="A283" s="570"/>
      <c r="B283" s="533" t="s">
        <v>50</v>
      </c>
      <c r="C283" s="357" t="s">
        <v>51</v>
      </c>
      <c r="D283" s="212">
        <v>0</v>
      </c>
      <c r="E283" s="183">
        <v>350000</v>
      </c>
      <c r="F283" s="584">
        <v>350000</v>
      </c>
      <c r="G283" s="536">
        <v>1</v>
      </c>
      <c r="H283" s="336" t="s">
        <v>351</v>
      </c>
      <c r="I283" s="333" t="s">
        <v>120</v>
      </c>
      <c r="J283" s="328">
        <v>350000</v>
      </c>
    </row>
    <row r="284" spans="1:10" s="145" customFormat="1" ht="10.5" customHeight="1">
      <c r="A284" s="234"/>
      <c r="B284" s="247"/>
      <c r="C284" s="108"/>
      <c r="D284" s="207"/>
      <c r="E284" s="114"/>
      <c r="F284" s="408"/>
      <c r="G284" s="311"/>
      <c r="H284" s="313"/>
      <c r="I284" s="313"/>
      <c r="J284" s="313"/>
    </row>
    <row r="285" spans="1:10" s="145" customFormat="1" ht="15" customHeight="1">
      <c r="A285" s="579" t="s">
        <v>169</v>
      </c>
      <c r="B285" s="580" t="s">
        <v>551</v>
      </c>
      <c r="C285" s="170" t="s">
        <v>545</v>
      </c>
      <c r="D285" s="334">
        <v>0</v>
      </c>
      <c r="E285" s="334">
        <v>1050000</v>
      </c>
      <c r="F285" s="334">
        <v>1050000</v>
      </c>
      <c r="G285" s="534">
        <v>1</v>
      </c>
      <c r="H285" s="491" t="s">
        <v>408</v>
      </c>
      <c r="I285" s="491"/>
      <c r="J285" s="327">
        <v>1050000</v>
      </c>
    </row>
    <row r="286" spans="1:10" s="145" customFormat="1" ht="12.75">
      <c r="A286" s="569"/>
      <c r="B286" s="512" t="s">
        <v>226</v>
      </c>
      <c r="C286" s="148" t="s">
        <v>227</v>
      </c>
      <c r="D286" s="511">
        <v>0</v>
      </c>
      <c r="E286" s="511">
        <v>650000</v>
      </c>
      <c r="F286" s="511">
        <v>650000</v>
      </c>
      <c r="G286" s="535">
        <v>1</v>
      </c>
      <c r="H286" s="312" t="s">
        <v>347</v>
      </c>
      <c r="I286" s="142" t="s">
        <v>348</v>
      </c>
      <c r="J286" s="330">
        <v>1050000</v>
      </c>
    </row>
    <row r="287" spans="1:10" s="145" customFormat="1" ht="15.75" customHeight="1">
      <c r="A287" s="569"/>
      <c r="B287" s="247" t="s">
        <v>238</v>
      </c>
      <c r="C287" s="354" t="s">
        <v>239</v>
      </c>
      <c r="D287" s="507">
        <v>0</v>
      </c>
      <c r="E287" s="114">
        <v>500000</v>
      </c>
      <c r="F287" s="408">
        <v>500000</v>
      </c>
      <c r="G287" s="535">
        <v>1</v>
      </c>
      <c r="H287" s="314" t="s">
        <v>354</v>
      </c>
      <c r="I287" s="315" t="s">
        <v>355</v>
      </c>
      <c r="J287" s="332">
        <v>500000</v>
      </c>
    </row>
    <row r="288" spans="1:10" s="145" customFormat="1" ht="15.75" customHeight="1">
      <c r="A288" s="569"/>
      <c r="B288" s="247" t="s">
        <v>240</v>
      </c>
      <c r="C288" s="354" t="s">
        <v>241</v>
      </c>
      <c r="D288" s="507">
        <v>0</v>
      </c>
      <c r="E288" s="114">
        <v>150000</v>
      </c>
      <c r="F288" s="408">
        <v>150000</v>
      </c>
      <c r="G288" s="535">
        <v>1</v>
      </c>
      <c r="H288" s="314" t="s">
        <v>354</v>
      </c>
      <c r="I288" s="315" t="s">
        <v>355</v>
      </c>
      <c r="J288" s="332">
        <v>150000</v>
      </c>
    </row>
    <row r="289" spans="1:10" s="145" customFormat="1" ht="12.75">
      <c r="A289" s="569"/>
      <c r="B289" s="510" t="s">
        <v>22</v>
      </c>
      <c r="C289" s="352" t="s">
        <v>23</v>
      </c>
      <c r="D289" s="516">
        <v>0</v>
      </c>
      <c r="E289" s="516">
        <v>400000</v>
      </c>
      <c r="F289" s="517">
        <v>400000</v>
      </c>
      <c r="G289" s="535">
        <v>1</v>
      </c>
      <c r="H289" s="313"/>
      <c r="I289" s="313"/>
      <c r="J289" s="331" t="s">
        <v>387</v>
      </c>
    </row>
    <row r="290" spans="1:10" s="145" customFormat="1" ht="12.75">
      <c r="A290" s="570"/>
      <c r="B290" s="533" t="s">
        <v>50</v>
      </c>
      <c r="C290" s="357" t="s">
        <v>51</v>
      </c>
      <c r="D290" s="212">
        <v>0</v>
      </c>
      <c r="E290" s="183">
        <v>400000</v>
      </c>
      <c r="F290" s="584">
        <v>400000</v>
      </c>
      <c r="G290" s="536">
        <v>1</v>
      </c>
      <c r="H290" s="336" t="s">
        <v>351</v>
      </c>
      <c r="I290" s="333" t="s">
        <v>120</v>
      </c>
      <c r="J290" s="328">
        <v>400000</v>
      </c>
    </row>
    <row r="291" spans="1:10" s="145" customFormat="1" ht="5.25" customHeight="1">
      <c r="A291" s="234"/>
      <c r="B291" s="247"/>
      <c r="C291" s="108"/>
      <c r="D291" s="207"/>
      <c r="E291" s="114"/>
      <c r="F291" s="408"/>
      <c r="G291" s="311"/>
      <c r="H291" s="313"/>
      <c r="I291" s="313"/>
      <c r="J291" s="313"/>
    </row>
    <row r="292" spans="1:10" s="145" customFormat="1" ht="19.5" customHeight="1">
      <c r="A292" s="579" t="s">
        <v>169</v>
      </c>
      <c r="B292" s="580" t="s">
        <v>552</v>
      </c>
      <c r="C292" s="170" t="s">
        <v>546</v>
      </c>
      <c r="D292" s="334">
        <v>0</v>
      </c>
      <c r="E292" s="334">
        <v>1255500</v>
      </c>
      <c r="F292" s="334">
        <v>1255500</v>
      </c>
      <c r="G292" s="534">
        <v>1</v>
      </c>
      <c r="H292" s="491" t="s">
        <v>408</v>
      </c>
      <c r="I292" s="491"/>
      <c r="J292" s="327">
        <v>1255500</v>
      </c>
    </row>
    <row r="293" spans="1:10" s="145" customFormat="1" ht="12.75">
      <c r="A293" s="569"/>
      <c r="B293" s="512" t="s">
        <v>226</v>
      </c>
      <c r="C293" s="148" t="s">
        <v>227</v>
      </c>
      <c r="D293" s="511">
        <v>0</v>
      </c>
      <c r="E293" s="511">
        <v>835500</v>
      </c>
      <c r="F293" s="511">
        <v>835500</v>
      </c>
      <c r="G293" s="535">
        <v>1</v>
      </c>
      <c r="H293" s="312" t="s">
        <v>347</v>
      </c>
      <c r="I293" s="142" t="s">
        <v>348</v>
      </c>
      <c r="J293" s="330">
        <v>1255500</v>
      </c>
    </row>
    <row r="294" spans="1:10" s="145" customFormat="1" ht="15.75" customHeight="1">
      <c r="A294" s="569"/>
      <c r="B294" s="247" t="s">
        <v>230</v>
      </c>
      <c r="C294" s="354" t="s">
        <v>231</v>
      </c>
      <c r="D294" s="507">
        <v>0</v>
      </c>
      <c r="E294" s="114">
        <v>380000</v>
      </c>
      <c r="F294" s="408">
        <v>380000</v>
      </c>
      <c r="G294" s="535">
        <v>1</v>
      </c>
      <c r="H294" s="314" t="s">
        <v>354</v>
      </c>
      <c r="I294" s="315" t="s">
        <v>355</v>
      </c>
      <c r="J294" s="332">
        <v>380000</v>
      </c>
    </row>
    <row r="295" spans="1:10" s="145" customFormat="1" ht="15.75" customHeight="1">
      <c r="A295" s="569"/>
      <c r="B295" s="247" t="s">
        <v>238</v>
      </c>
      <c r="C295" s="354" t="s">
        <v>239</v>
      </c>
      <c r="D295" s="507">
        <v>0</v>
      </c>
      <c r="E295" s="114">
        <v>455500</v>
      </c>
      <c r="F295" s="408">
        <v>455500</v>
      </c>
      <c r="G295" s="535">
        <v>1</v>
      </c>
      <c r="H295" s="314" t="s">
        <v>354</v>
      </c>
      <c r="I295" s="315" t="s">
        <v>355</v>
      </c>
      <c r="J295" s="332">
        <v>455500</v>
      </c>
    </row>
    <row r="296" spans="1:10" s="145" customFormat="1" ht="12.75">
      <c r="A296" s="569"/>
      <c r="B296" s="510" t="s">
        <v>22</v>
      </c>
      <c r="C296" s="352" t="s">
        <v>23</v>
      </c>
      <c r="D296" s="516">
        <v>0</v>
      </c>
      <c r="E296" s="516">
        <v>420000</v>
      </c>
      <c r="F296" s="517">
        <v>420000</v>
      </c>
      <c r="G296" s="535">
        <v>1</v>
      </c>
      <c r="H296" s="313"/>
      <c r="I296" s="313"/>
      <c r="J296" s="331" t="s">
        <v>387</v>
      </c>
    </row>
    <row r="297" spans="1:10" s="145" customFormat="1" ht="12.75">
      <c r="A297" s="570"/>
      <c r="B297" s="533" t="s">
        <v>50</v>
      </c>
      <c r="C297" s="357" t="s">
        <v>51</v>
      </c>
      <c r="D297" s="212">
        <v>0</v>
      </c>
      <c r="E297" s="183">
        <v>420000</v>
      </c>
      <c r="F297" s="584">
        <v>420000</v>
      </c>
      <c r="G297" s="536">
        <v>1</v>
      </c>
      <c r="H297" s="336" t="s">
        <v>351</v>
      </c>
      <c r="I297" s="333" t="s">
        <v>120</v>
      </c>
      <c r="J297" s="328">
        <v>420000</v>
      </c>
    </row>
    <row r="298" spans="1:10" s="145" customFormat="1" ht="6.75" customHeight="1">
      <c r="A298" s="234"/>
      <c r="B298" s="247"/>
      <c r="C298" s="108"/>
      <c r="D298" s="207"/>
      <c r="E298" s="114"/>
      <c r="F298" s="408"/>
      <c r="G298" s="311"/>
      <c r="H298" s="313"/>
      <c r="I298" s="313"/>
      <c r="J298" s="313"/>
    </row>
    <row r="299" spans="1:10" s="145" customFormat="1" ht="29.25" customHeight="1">
      <c r="A299" s="579" t="s">
        <v>169</v>
      </c>
      <c r="B299" s="580" t="s">
        <v>480</v>
      </c>
      <c r="C299" s="170" t="s">
        <v>560</v>
      </c>
      <c r="D299" s="334">
        <v>0</v>
      </c>
      <c r="E299" s="334">
        <v>1100000</v>
      </c>
      <c r="F299" s="334">
        <v>1100000</v>
      </c>
      <c r="G299" s="534">
        <v>1</v>
      </c>
      <c r="H299" s="491" t="s">
        <v>408</v>
      </c>
      <c r="I299" s="491"/>
      <c r="J299" s="327">
        <v>1100000</v>
      </c>
    </row>
    <row r="300" spans="1:10" s="145" customFormat="1" ht="12.75">
      <c r="A300" s="569"/>
      <c r="B300" s="512" t="s">
        <v>226</v>
      </c>
      <c r="C300" s="148" t="s">
        <v>227</v>
      </c>
      <c r="D300" s="511">
        <v>0</v>
      </c>
      <c r="E300" s="511">
        <v>600000</v>
      </c>
      <c r="F300" s="511">
        <v>600000</v>
      </c>
      <c r="G300" s="535">
        <v>1</v>
      </c>
      <c r="H300" s="312" t="s">
        <v>347</v>
      </c>
      <c r="I300" s="142" t="s">
        <v>348</v>
      </c>
      <c r="J300" s="330">
        <v>1100000</v>
      </c>
    </row>
    <row r="301" spans="1:10" s="145" customFormat="1" ht="15.75" customHeight="1">
      <c r="A301" s="569"/>
      <c r="B301" s="247" t="s">
        <v>230</v>
      </c>
      <c r="C301" s="354" t="s">
        <v>231</v>
      </c>
      <c r="D301" s="507">
        <v>0</v>
      </c>
      <c r="E301" s="114">
        <v>600000</v>
      </c>
      <c r="F301" s="408">
        <v>600000</v>
      </c>
      <c r="G301" s="535">
        <v>1</v>
      </c>
      <c r="H301" s="314" t="s">
        <v>354</v>
      </c>
      <c r="I301" s="315" t="s">
        <v>355</v>
      </c>
      <c r="J301" s="332">
        <v>600000</v>
      </c>
    </row>
    <row r="302" spans="1:10" s="145" customFormat="1" ht="12.75">
      <c r="A302" s="569"/>
      <c r="B302" s="510" t="s">
        <v>22</v>
      </c>
      <c r="C302" s="352" t="s">
        <v>23</v>
      </c>
      <c r="D302" s="516">
        <v>0</v>
      </c>
      <c r="E302" s="516">
        <v>500000</v>
      </c>
      <c r="F302" s="517">
        <v>500000</v>
      </c>
      <c r="G302" s="535">
        <v>1</v>
      </c>
      <c r="H302" s="313"/>
      <c r="I302" s="313"/>
      <c r="J302" s="331" t="s">
        <v>387</v>
      </c>
    </row>
    <row r="303" spans="1:10" s="145" customFormat="1" ht="14.25" customHeight="1">
      <c r="A303" s="570"/>
      <c r="B303" s="533" t="s">
        <v>50</v>
      </c>
      <c r="C303" s="357" t="s">
        <v>51</v>
      </c>
      <c r="D303" s="212">
        <v>0</v>
      </c>
      <c r="E303" s="183">
        <v>500000</v>
      </c>
      <c r="F303" s="584">
        <v>500000</v>
      </c>
      <c r="G303" s="536">
        <v>1</v>
      </c>
      <c r="H303" s="336" t="s">
        <v>351</v>
      </c>
      <c r="I303" s="333" t="s">
        <v>120</v>
      </c>
      <c r="J303" s="328">
        <v>500000</v>
      </c>
    </row>
    <row r="304" spans="1:10" s="145" customFormat="1" ht="9.75" customHeight="1">
      <c r="A304" s="234"/>
      <c r="B304" s="247"/>
      <c r="C304" s="108"/>
      <c r="D304" s="207"/>
      <c r="E304" s="114"/>
      <c r="F304" s="408"/>
      <c r="G304" s="311"/>
      <c r="H304" s="313"/>
      <c r="I304" s="313"/>
      <c r="J304" s="313"/>
    </row>
    <row r="305" spans="1:10" s="145" customFormat="1" ht="19.5" customHeight="1">
      <c r="A305" s="579" t="s">
        <v>169</v>
      </c>
      <c r="B305" s="580" t="s">
        <v>553</v>
      </c>
      <c r="C305" s="170" t="s">
        <v>548</v>
      </c>
      <c r="D305" s="334">
        <v>0</v>
      </c>
      <c r="E305" s="334">
        <v>1300000</v>
      </c>
      <c r="F305" s="334">
        <v>1300000</v>
      </c>
      <c r="G305" s="534">
        <v>1</v>
      </c>
      <c r="H305" s="491" t="s">
        <v>408</v>
      </c>
      <c r="I305" s="491"/>
      <c r="J305" s="327">
        <v>1300000</v>
      </c>
    </row>
    <row r="306" spans="1:10" s="145" customFormat="1" ht="12.75">
      <c r="A306" s="569"/>
      <c r="B306" s="512" t="s">
        <v>226</v>
      </c>
      <c r="C306" s="148" t="s">
        <v>227</v>
      </c>
      <c r="D306" s="511">
        <v>0</v>
      </c>
      <c r="E306" s="511">
        <v>900000</v>
      </c>
      <c r="F306" s="511">
        <v>900000</v>
      </c>
      <c r="G306" s="535">
        <v>1</v>
      </c>
      <c r="H306" s="312" t="s">
        <v>347</v>
      </c>
      <c r="I306" s="142" t="s">
        <v>348</v>
      </c>
      <c r="J306" s="330">
        <v>1300000</v>
      </c>
    </row>
    <row r="307" spans="1:10" s="145" customFormat="1" ht="15.75" customHeight="1">
      <c r="A307" s="569"/>
      <c r="B307" s="247" t="s">
        <v>238</v>
      </c>
      <c r="C307" s="354" t="s">
        <v>239</v>
      </c>
      <c r="D307" s="507">
        <v>0</v>
      </c>
      <c r="E307" s="114">
        <v>500000</v>
      </c>
      <c r="F307" s="408">
        <v>500000</v>
      </c>
      <c r="G307" s="535">
        <v>1</v>
      </c>
      <c r="H307" s="314" t="s">
        <v>354</v>
      </c>
      <c r="I307" s="315" t="s">
        <v>355</v>
      </c>
      <c r="J307" s="332">
        <v>500000</v>
      </c>
    </row>
    <row r="308" spans="1:10" s="145" customFormat="1" ht="15.75" customHeight="1">
      <c r="A308" s="569"/>
      <c r="B308" s="247" t="s">
        <v>240</v>
      </c>
      <c r="C308" s="354" t="s">
        <v>241</v>
      </c>
      <c r="D308" s="507">
        <v>0</v>
      </c>
      <c r="E308" s="114">
        <v>400000</v>
      </c>
      <c r="F308" s="408">
        <v>400000</v>
      </c>
      <c r="G308" s="535">
        <v>1</v>
      </c>
      <c r="H308" s="314" t="s">
        <v>354</v>
      </c>
      <c r="I308" s="315" t="s">
        <v>355</v>
      </c>
      <c r="J308" s="332">
        <v>400000</v>
      </c>
    </row>
    <row r="309" spans="1:10" s="145" customFormat="1" ht="12.75">
      <c r="A309" s="569"/>
      <c r="B309" s="510" t="s">
        <v>22</v>
      </c>
      <c r="C309" s="352" t="s">
        <v>23</v>
      </c>
      <c r="D309" s="516">
        <v>0</v>
      </c>
      <c r="E309" s="516">
        <v>400000</v>
      </c>
      <c r="F309" s="517">
        <v>400000</v>
      </c>
      <c r="G309" s="535">
        <v>1</v>
      </c>
      <c r="H309" s="313"/>
      <c r="I309" s="313"/>
      <c r="J309" s="331" t="s">
        <v>387</v>
      </c>
    </row>
    <row r="310" spans="1:10" s="145" customFormat="1" ht="14.25" customHeight="1">
      <c r="A310" s="570"/>
      <c r="B310" s="533" t="s">
        <v>50</v>
      </c>
      <c r="C310" s="357" t="s">
        <v>51</v>
      </c>
      <c r="D310" s="212">
        <v>0</v>
      </c>
      <c r="E310" s="183">
        <v>400000</v>
      </c>
      <c r="F310" s="584">
        <v>400000</v>
      </c>
      <c r="G310" s="536">
        <v>1</v>
      </c>
      <c r="H310" s="336" t="s">
        <v>351</v>
      </c>
      <c r="I310" s="333" t="s">
        <v>120</v>
      </c>
      <c r="J310" s="328">
        <v>400000</v>
      </c>
    </row>
    <row r="311" spans="1:10" s="145" customFormat="1" ht="8.25" customHeight="1">
      <c r="A311" s="341"/>
      <c r="B311" s="503"/>
      <c r="C311" s="520"/>
      <c r="D311" s="113"/>
      <c r="E311" s="114"/>
      <c r="F311" s="408"/>
      <c r="G311" s="311"/>
      <c r="H311" s="313"/>
      <c r="I311" s="313"/>
      <c r="J311" s="313"/>
    </row>
    <row r="312" spans="1:10" s="145" customFormat="1" ht="21" customHeight="1">
      <c r="A312" s="579" t="s">
        <v>169</v>
      </c>
      <c r="B312" s="580" t="s">
        <v>561</v>
      </c>
      <c r="C312" s="170" t="s">
        <v>564</v>
      </c>
      <c r="D312" s="211">
        <v>0</v>
      </c>
      <c r="E312" s="211">
        <v>213558.75</v>
      </c>
      <c r="F312" s="334">
        <v>213558.75</v>
      </c>
      <c r="G312" s="534">
        <v>1</v>
      </c>
      <c r="H312" s="491" t="s">
        <v>408</v>
      </c>
      <c r="I312" s="491"/>
      <c r="J312" s="327">
        <v>213558.75</v>
      </c>
    </row>
    <row r="313" spans="1:10" s="145" customFormat="1" ht="12.75" customHeight="1">
      <c r="A313" s="569"/>
      <c r="B313" s="512" t="s">
        <v>226</v>
      </c>
      <c r="C313" s="148" t="s">
        <v>227</v>
      </c>
      <c r="D313" s="516">
        <v>0</v>
      </c>
      <c r="E313" s="516">
        <v>213558.75</v>
      </c>
      <c r="F313" s="516">
        <v>213558.75</v>
      </c>
      <c r="G313" s="535">
        <v>1</v>
      </c>
      <c r="H313" s="312" t="s">
        <v>347</v>
      </c>
      <c r="I313" s="142" t="s">
        <v>348</v>
      </c>
      <c r="J313" s="330">
        <v>213558.75</v>
      </c>
    </row>
    <row r="314" spans="1:10" s="145" customFormat="1" ht="21" customHeight="1">
      <c r="A314" s="570"/>
      <c r="B314" s="533" t="s">
        <v>230</v>
      </c>
      <c r="C314" s="358" t="s">
        <v>231</v>
      </c>
      <c r="D314" s="212">
        <v>0</v>
      </c>
      <c r="E314" s="183">
        <v>213558.75</v>
      </c>
      <c r="F314" s="584">
        <v>213558.75</v>
      </c>
      <c r="G314" s="536">
        <v>1</v>
      </c>
      <c r="H314" s="336" t="s">
        <v>354</v>
      </c>
      <c r="I314" s="333" t="s">
        <v>355</v>
      </c>
      <c r="J314" s="328">
        <v>213558.75</v>
      </c>
    </row>
    <row r="315" spans="1:10" s="145" customFormat="1" ht="9.75" customHeight="1">
      <c r="A315" s="234"/>
      <c r="B315" s="247"/>
      <c r="C315" s="108"/>
      <c r="D315" s="207"/>
      <c r="E315" s="114"/>
      <c r="F315" s="408"/>
      <c r="G315" s="311"/>
      <c r="H315" s="313"/>
      <c r="I315" s="313"/>
      <c r="J315" s="313"/>
    </row>
    <row r="316" spans="1:10" s="145" customFormat="1" ht="12.75">
      <c r="A316" s="579" t="s">
        <v>169</v>
      </c>
      <c r="B316" s="580" t="s">
        <v>562</v>
      </c>
      <c r="C316" s="170" t="s">
        <v>563</v>
      </c>
      <c r="D316" s="211">
        <v>0</v>
      </c>
      <c r="E316" s="211">
        <v>898676.03</v>
      </c>
      <c r="F316" s="334">
        <v>898676.03</v>
      </c>
      <c r="G316" s="534">
        <v>1</v>
      </c>
      <c r="H316" s="491" t="s">
        <v>408</v>
      </c>
      <c r="I316" s="491"/>
      <c r="J316" s="327">
        <v>898676.03</v>
      </c>
    </row>
    <row r="317" spans="1:10" s="145" customFormat="1" ht="12.75">
      <c r="A317" s="569"/>
      <c r="B317" s="512" t="s">
        <v>226</v>
      </c>
      <c r="C317" s="148" t="s">
        <v>227</v>
      </c>
      <c r="D317" s="516">
        <v>0</v>
      </c>
      <c r="E317" s="516">
        <v>500000</v>
      </c>
      <c r="F317" s="516">
        <v>500000</v>
      </c>
      <c r="G317" s="535">
        <v>1</v>
      </c>
      <c r="H317" s="312" t="s">
        <v>347</v>
      </c>
      <c r="I317" s="142" t="s">
        <v>348</v>
      </c>
      <c r="J317" s="330">
        <v>898676.03</v>
      </c>
    </row>
    <row r="318" spans="1:10" s="145" customFormat="1" ht="15" customHeight="1">
      <c r="A318" s="569"/>
      <c r="B318" s="247" t="s">
        <v>230</v>
      </c>
      <c r="C318" s="354" t="s">
        <v>231</v>
      </c>
      <c r="D318" s="207">
        <v>0</v>
      </c>
      <c r="E318" s="114">
        <v>120000</v>
      </c>
      <c r="F318" s="408">
        <v>120000</v>
      </c>
      <c r="G318" s="535">
        <v>1</v>
      </c>
      <c r="H318" s="314" t="s">
        <v>354</v>
      </c>
      <c r="I318" s="315" t="s">
        <v>355</v>
      </c>
      <c r="J318" s="332">
        <v>120000</v>
      </c>
    </row>
    <row r="319" spans="1:10" s="145" customFormat="1" ht="15" customHeight="1">
      <c r="A319" s="569"/>
      <c r="B319" s="206" t="s">
        <v>236</v>
      </c>
      <c r="C319" s="356" t="s">
        <v>237</v>
      </c>
      <c r="D319" s="507">
        <v>0</v>
      </c>
      <c r="E319" s="114">
        <v>380000</v>
      </c>
      <c r="F319" s="408">
        <v>380000</v>
      </c>
      <c r="G319" s="535">
        <v>1</v>
      </c>
      <c r="H319" s="314" t="s">
        <v>354</v>
      </c>
      <c r="I319" s="315" t="s">
        <v>355</v>
      </c>
      <c r="J319" s="332">
        <v>380000</v>
      </c>
    </row>
    <row r="320" spans="1:10" s="145" customFormat="1" ht="12.75">
      <c r="A320" s="569"/>
      <c r="B320" s="510" t="s">
        <v>22</v>
      </c>
      <c r="C320" s="352" t="s">
        <v>23</v>
      </c>
      <c r="D320" s="516">
        <v>0</v>
      </c>
      <c r="E320" s="516">
        <v>398676.03</v>
      </c>
      <c r="F320" s="517">
        <v>398676.03</v>
      </c>
      <c r="G320" s="535">
        <v>1</v>
      </c>
      <c r="H320" s="313"/>
      <c r="I320" s="313"/>
      <c r="J320" s="331" t="s">
        <v>387</v>
      </c>
    </row>
    <row r="321" spans="1:10" s="145" customFormat="1" ht="17.25" customHeight="1">
      <c r="A321" s="570"/>
      <c r="B321" s="533" t="s">
        <v>50</v>
      </c>
      <c r="C321" s="357" t="s">
        <v>51</v>
      </c>
      <c r="D321" s="212">
        <v>0</v>
      </c>
      <c r="E321" s="183">
        <v>398676.03</v>
      </c>
      <c r="F321" s="584">
        <v>398676.03</v>
      </c>
      <c r="G321" s="536">
        <v>1</v>
      </c>
      <c r="H321" s="336" t="s">
        <v>351</v>
      </c>
      <c r="I321" s="333" t="s">
        <v>120</v>
      </c>
      <c r="J321" s="328">
        <v>398676.03</v>
      </c>
    </row>
    <row r="322" spans="1:10" s="145" customFormat="1" ht="8.25" customHeight="1" thickBot="1">
      <c r="A322" s="234"/>
      <c r="B322" s="247"/>
      <c r="C322" s="108"/>
      <c r="D322" s="207"/>
      <c r="E322" s="114"/>
      <c r="F322" s="408"/>
      <c r="G322" s="311"/>
      <c r="H322" s="313"/>
      <c r="I322" s="313"/>
      <c r="J322" s="313"/>
    </row>
    <row r="323" spans="1:10" ht="15" thickBot="1">
      <c r="A323" s="546" t="s">
        <v>266</v>
      </c>
      <c r="B323" s="545"/>
      <c r="C323" s="597"/>
      <c r="D323" s="164">
        <v>152272791.5</v>
      </c>
      <c r="E323" s="164">
        <v>300225158.46999997</v>
      </c>
      <c r="F323" s="321">
        <v>452497949.96999997</v>
      </c>
      <c r="G323" s="526">
        <v>1</v>
      </c>
      <c r="H323" s="546" t="s">
        <v>266</v>
      </c>
      <c r="I323" s="545"/>
      <c r="J323" s="544">
        <v>452497949.96999997</v>
      </c>
    </row>
    <row r="324" spans="1:7" ht="13.5" thickBot="1">
      <c r="A324" s="145"/>
      <c r="B324" s="144"/>
      <c r="C324" s="145"/>
      <c r="D324" s="145"/>
      <c r="E324" s="158"/>
      <c r="F324" s="163"/>
      <c r="G324" s="311"/>
    </row>
    <row r="325" spans="1:10" ht="15.75" thickBot="1">
      <c r="A325" s="438" t="s">
        <v>108</v>
      </c>
      <c r="B325" s="439"/>
      <c r="C325" s="439"/>
      <c r="D325" s="598">
        <v>181435322.93</v>
      </c>
      <c r="E325" s="598">
        <v>324440778.15</v>
      </c>
      <c r="F325" s="323">
        <v>505876101.08</v>
      </c>
      <c r="G325" s="526">
        <v>1</v>
      </c>
      <c r="H325" s="439" t="s">
        <v>108</v>
      </c>
      <c r="I325" s="439"/>
      <c r="J325" s="325">
        <v>505861426.84999996</v>
      </c>
    </row>
    <row r="326" ht="11.25" customHeight="1">
      <c r="G326" s="250">
        <v>1</v>
      </c>
    </row>
    <row r="327" spans="2:10" ht="12.75">
      <c r="B327" s="149" t="s">
        <v>273</v>
      </c>
      <c r="C327" s="150"/>
      <c r="D327" s="151">
        <v>44329</v>
      </c>
      <c r="G327" s="250">
        <v>1</v>
      </c>
      <c r="H327" s="313"/>
      <c r="I327" s="313"/>
      <c r="J327" s="313"/>
    </row>
    <row r="328" spans="3:10" ht="12.75">
      <c r="C328" s="151"/>
      <c r="D328" s="150"/>
      <c r="G328" s="250">
        <v>1</v>
      </c>
      <c r="H328" s="313"/>
      <c r="I328" s="313"/>
      <c r="J328" s="313"/>
    </row>
  </sheetData>
  <sheetProtection/>
  <mergeCells count="65">
    <mergeCell ref="H165:I165"/>
    <mergeCell ref="H223:I223"/>
    <mergeCell ref="A323:C323"/>
    <mergeCell ref="H323:I323"/>
    <mergeCell ref="H325:I325"/>
    <mergeCell ref="A7:J7"/>
    <mergeCell ref="A45:J45"/>
    <mergeCell ref="A1:J1"/>
    <mergeCell ref="A2:J2"/>
    <mergeCell ref="A3:J3"/>
    <mergeCell ref="H305:I305"/>
    <mergeCell ref="H258:I258"/>
    <mergeCell ref="H265:I265"/>
    <mergeCell ref="H271:I271"/>
    <mergeCell ref="H312:I312"/>
    <mergeCell ref="H316:I316"/>
    <mergeCell ref="H278:I278"/>
    <mergeCell ref="H285:I285"/>
    <mergeCell ref="H292:I292"/>
    <mergeCell ref="H299:I299"/>
    <mergeCell ref="H241:I241"/>
    <mergeCell ref="H245:I245"/>
    <mergeCell ref="H251:I251"/>
    <mergeCell ref="H233:I233"/>
    <mergeCell ref="H237:I237"/>
    <mergeCell ref="H225:I225"/>
    <mergeCell ref="H229:I229"/>
    <mergeCell ref="H199:I199"/>
    <mergeCell ref="H203:I203"/>
    <mergeCell ref="H207:I207"/>
    <mergeCell ref="H211:I211"/>
    <mergeCell ref="H215:I215"/>
    <mergeCell ref="H219:I219"/>
    <mergeCell ref="H191:I191"/>
    <mergeCell ref="H195:I195"/>
    <mergeCell ref="H183:I183"/>
    <mergeCell ref="H187:I187"/>
    <mergeCell ref="H175:I175"/>
    <mergeCell ref="H179:I179"/>
    <mergeCell ref="H171:I171"/>
    <mergeCell ref="H125:I125"/>
    <mergeCell ref="H167:I167"/>
    <mergeCell ref="H139:I139"/>
    <mergeCell ref="H143:I143"/>
    <mergeCell ref="H149:I149"/>
    <mergeCell ref="H157:I157"/>
    <mergeCell ref="H135:I135"/>
    <mergeCell ref="H89:I89"/>
    <mergeCell ref="H95:I95"/>
    <mergeCell ref="H106:I106"/>
    <mergeCell ref="H119:I119"/>
    <mergeCell ref="H115:I115"/>
    <mergeCell ref="H129:I129"/>
    <mergeCell ref="A131:J131"/>
    <mergeCell ref="H133:I133"/>
    <mergeCell ref="H47:I47"/>
    <mergeCell ref="H56:I56"/>
    <mergeCell ref="H71:I71"/>
    <mergeCell ref="H79:I79"/>
    <mergeCell ref="A325:C325"/>
    <mergeCell ref="A111:A112"/>
    <mergeCell ref="B5:C5"/>
    <mergeCell ref="H9:I9"/>
    <mergeCell ref="H28:I28"/>
    <mergeCell ref="H43:I43"/>
  </mergeCells>
  <printOptions/>
  <pageMargins left="0.7480314960629921" right="0.35433070866141736" top="0.3937007874015748" bottom="0.5511811023622047" header="0" footer="0"/>
  <pageSetup orientation="landscape" scale="70" r:id="rId1"/>
</worksheet>
</file>

<file path=xl/worksheets/sheet7.xml><?xml version="1.0" encoding="utf-8"?>
<worksheet xmlns="http://schemas.openxmlformats.org/spreadsheetml/2006/main" xmlns:r="http://schemas.openxmlformats.org/officeDocument/2006/relationships">
  <dimension ref="B1:K138"/>
  <sheetViews>
    <sheetView zoomScalePageLayoutView="0" workbookViewId="0" topLeftCell="A129">
      <selection activeCell="G140" sqref="G140"/>
    </sheetView>
  </sheetViews>
  <sheetFormatPr defaultColWidth="11.421875" defaultRowHeight="12.75"/>
  <cols>
    <col min="1" max="1" width="3.421875" style="191" customWidth="1"/>
    <col min="2" max="2" width="11.421875" style="191" customWidth="1"/>
    <col min="3" max="3" width="4.7109375" style="191" customWidth="1"/>
    <col min="4" max="7" width="11.421875" style="191" customWidth="1"/>
    <col min="8" max="8" width="12.8515625" style="191" customWidth="1"/>
    <col min="9" max="9" width="11.8515625" style="191" customWidth="1"/>
    <col min="10" max="10" width="13.57421875" style="193" customWidth="1"/>
    <col min="11" max="11" width="3.57421875" style="191" customWidth="1"/>
    <col min="12" max="12" width="11.421875" style="191" customWidth="1"/>
    <col min="13" max="13" width="14.421875" style="191" bestFit="1" customWidth="1"/>
    <col min="14" max="16384" width="11.421875" style="191" customWidth="1"/>
  </cols>
  <sheetData>
    <row r="1" spans="9:10" ht="14.25">
      <c r="I1" s="192"/>
      <c r="J1" s="165"/>
    </row>
    <row r="2" spans="2:9" ht="18">
      <c r="B2" s="446" t="s">
        <v>95</v>
      </c>
      <c r="C2" s="446"/>
      <c r="D2" s="446"/>
      <c r="E2" s="446"/>
      <c r="F2" s="446"/>
      <c r="G2" s="446"/>
      <c r="H2" s="446"/>
      <c r="I2" s="446"/>
    </row>
    <row r="3" spans="2:10" ht="15" customHeight="1">
      <c r="B3" s="472" t="s">
        <v>662</v>
      </c>
      <c r="C3" s="472"/>
      <c r="D3" s="472"/>
      <c r="E3" s="472"/>
      <c r="F3" s="472"/>
      <c r="G3" s="472"/>
      <c r="H3" s="472"/>
      <c r="I3" s="472"/>
      <c r="J3" s="472"/>
    </row>
    <row r="4" spans="2:9" ht="15">
      <c r="B4" s="448" t="s">
        <v>249</v>
      </c>
      <c r="C4" s="448"/>
      <c r="D4" s="448"/>
      <c r="E4" s="448"/>
      <c r="F4" s="448"/>
      <c r="G4" s="448"/>
      <c r="H4" s="448"/>
      <c r="I4" s="448"/>
    </row>
    <row r="5" spans="2:9" ht="15">
      <c r="B5" s="115"/>
      <c r="C5" s="115"/>
      <c r="D5" s="115"/>
      <c r="E5" s="115"/>
      <c r="F5" s="115"/>
      <c r="G5" s="115"/>
      <c r="H5" s="115"/>
      <c r="I5" s="115"/>
    </row>
    <row r="6" spans="2:9" ht="17.25" customHeight="1">
      <c r="B6" s="241"/>
      <c r="C6" s="241"/>
      <c r="D6" s="241"/>
      <c r="E6" s="241"/>
      <c r="F6" s="241"/>
      <c r="G6" s="241"/>
      <c r="H6" s="241"/>
      <c r="I6" s="241"/>
    </row>
    <row r="7" spans="2:11" ht="15">
      <c r="B7" s="461" t="s">
        <v>253</v>
      </c>
      <c r="C7" s="461"/>
      <c r="D7" s="461"/>
      <c r="E7" s="461"/>
      <c r="F7" s="461"/>
      <c r="G7" s="461"/>
      <c r="H7" s="461"/>
      <c r="I7" s="461"/>
      <c r="K7" s="257"/>
    </row>
    <row r="8" spans="2:9" ht="15" thickBot="1">
      <c r="B8" s="96"/>
      <c r="C8" s="96"/>
      <c r="D8" s="96"/>
      <c r="E8" s="96"/>
      <c r="F8" s="96"/>
      <c r="G8" s="96"/>
      <c r="H8" s="96"/>
      <c r="I8" s="96"/>
    </row>
    <row r="9" spans="2:10" ht="56.25" customHeight="1" thickBot="1">
      <c r="B9" s="462" t="s">
        <v>489</v>
      </c>
      <c r="C9" s="463"/>
      <c r="D9" s="463"/>
      <c r="E9" s="463"/>
      <c r="F9" s="463"/>
      <c r="G9" s="463"/>
      <c r="H9" s="463"/>
      <c r="I9" s="463"/>
      <c r="J9" s="464"/>
    </row>
    <row r="10" spans="2:10" ht="8.25" customHeight="1">
      <c r="B10" s="300"/>
      <c r="C10" s="301"/>
      <c r="D10" s="301"/>
      <c r="E10" s="301"/>
      <c r="F10" s="301"/>
      <c r="G10" s="301"/>
      <c r="H10" s="301"/>
      <c r="I10" s="301"/>
      <c r="J10" s="302"/>
    </row>
    <row r="11" spans="2:10" ht="7.5" customHeight="1">
      <c r="B11" s="303"/>
      <c r="C11" s="303"/>
      <c r="D11" s="303"/>
      <c r="E11" s="303"/>
      <c r="F11" s="303"/>
      <c r="G11" s="303"/>
      <c r="H11" s="303"/>
      <c r="I11" s="303"/>
      <c r="J11" s="302"/>
    </row>
    <row r="12" spans="2:10" ht="28.5" customHeight="1">
      <c r="B12" s="458" t="s">
        <v>565</v>
      </c>
      <c r="C12" s="459"/>
      <c r="D12" s="459"/>
      <c r="E12" s="459"/>
      <c r="F12" s="459"/>
      <c r="G12" s="459"/>
      <c r="H12" s="459"/>
      <c r="I12" s="459"/>
      <c r="J12" s="460"/>
    </row>
    <row r="13" spans="2:10" ht="46.5" customHeight="1">
      <c r="B13" s="455" t="s">
        <v>566</v>
      </c>
      <c r="C13" s="456"/>
      <c r="D13" s="456"/>
      <c r="E13" s="456"/>
      <c r="F13" s="456"/>
      <c r="G13" s="456"/>
      <c r="H13" s="456"/>
      <c r="I13" s="456"/>
      <c r="J13" s="457"/>
    </row>
    <row r="14" spans="2:10" s="416" customFormat="1" ht="13.5" customHeight="1">
      <c r="B14" s="415"/>
      <c r="C14" s="415"/>
      <c r="D14" s="415"/>
      <c r="E14" s="415"/>
      <c r="F14" s="415"/>
      <c r="G14" s="415"/>
      <c r="H14" s="415"/>
      <c r="I14" s="415"/>
      <c r="J14" s="415"/>
    </row>
    <row r="15" spans="2:10" s="416" customFormat="1" ht="18.75" customHeight="1">
      <c r="B15" s="458" t="s">
        <v>568</v>
      </c>
      <c r="C15" s="459"/>
      <c r="D15" s="459"/>
      <c r="E15" s="459"/>
      <c r="F15" s="459"/>
      <c r="G15" s="459"/>
      <c r="H15" s="459"/>
      <c r="I15" s="459"/>
      <c r="J15" s="460"/>
    </row>
    <row r="16" spans="2:10" s="416" customFormat="1" ht="57" customHeight="1">
      <c r="B16" s="455" t="s">
        <v>567</v>
      </c>
      <c r="C16" s="456"/>
      <c r="D16" s="456"/>
      <c r="E16" s="456"/>
      <c r="F16" s="456"/>
      <c r="G16" s="456"/>
      <c r="H16" s="456"/>
      <c r="I16" s="456"/>
      <c r="J16" s="457"/>
    </row>
    <row r="17" spans="2:10" s="416" customFormat="1" ht="13.5" customHeight="1">
      <c r="B17" s="415"/>
      <c r="C17" s="415"/>
      <c r="D17" s="415"/>
      <c r="E17" s="415"/>
      <c r="F17" s="415"/>
      <c r="G17" s="415"/>
      <c r="H17" s="415"/>
      <c r="I17" s="415"/>
      <c r="J17" s="415"/>
    </row>
    <row r="18" spans="2:10" s="416" customFormat="1" ht="28.5" customHeight="1">
      <c r="B18" s="458" t="s">
        <v>281</v>
      </c>
      <c r="C18" s="459"/>
      <c r="D18" s="459"/>
      <c r="E18" s="459"/>
      <c r="F18" s="459"/>
      <c r="G18" s="459"/>
      <c r="H18" s="459"/>
      <c r="I18" s="459"/>
      <c r="J18" s="460"/>
    </row>
    <row r="19" spans="2:10" s="416" customFormat="1" ht="24.75" customHeight="1">
      <c r="B19" s="455" t="s">
        <v>569</v>
      </c>
      <c r="C19" s="456"/>
      <c r="D19" s="456"/>
      <c r="E19" s="456"/>
      <c r="F19" s="456"/>
      <c r="G19" s="456"/>
      <c r="H19" s="456"/>
      <c r="I19" s="456"/>
      <c r="J19" s="457"/>
    </row>
    <row r="20" spans="2:10" s="416" customFormat="1" ht="19.5" customHeight="1">
      <c r="B20" s="415"/>
      <c r="C20" s="415"/>
      <c r="D20" s="415"/>
      <c r="E20" s="415"/>
      <c r="F20" s="415"/>
      <c r="G20" s="415"/>
      <c r="H20" s="415"/>
      <c r="I20" s="415"/>
      <c r="J20" s="415"/>
    </row>
    <row r="21" spans="2:10" ht="18.75" customHeight="1">
      <c r="B21" s="458" t="s">
        <v>278</v>
      </c>
      <c r="C21" s="459"/>
      <c r="D21" s="459"/>
      <c r="E21" s="459"/>
      <c r="F21" s="459"/>
      <c r="G21" s="459"/>
      <c r="H21" s="459"/>
      <c r="I21" s="459"/>
      <c r="J21" s="460"/>
    </row>
    <row r="22" spans="2:10" ht="44.25" customHeight="1">
      <c r="B22" s="473" t="s">
        <v>570</v>
      </c>
      <c r="C22" s="474"/>
      <c r="D22" s="474"/>
      <c r="E22" s="474"/>
      <c r="F22" s="474"/>
      <c r="G22" s="474"/>
      <c r="H22" s="474"/>
      <c r="I22" s="474"/>
      <c r="J22" s="475"/>
    </row>
    <row r="23" spans="2:10" ht="14.25">
      <c r="B23" s="303"/>
      <c r="C23" s="303"/>
      <c r="D23" s="303"/>
      <c r="E23" s="303"/>
      <c r="F23" s="303"/>
      <c r="G23" s="303"/>
      <c r="H23" s="303"/>
      <c r="I23" s="303"/>
      <c r="J23" s="302"/>
    </row>
    <row r="24" spans="2:10" ht="23.25" customHeight="1">
      <c r="B24" s="458" t="s">
        <v>571</v>
      </c>
      <c r="C24" s="459"/>
      <c r="D24" s="459"/>
      <c r="E24" s="459"/>
      <c r="F24" s="459"/>
      <c r="G24" s="459"/>
      <c r="H24" s="459"/>
      <c r="I24" s="459"/>
      <c r="J24" s="460"/>
    </row>
    <row r="25" spans="2:10" ht="33" customHeight="1">
      <c r="B25" s="465" t="s">
        <v>302</v>
      </c>
      <c r="C25" s="466"/>
      <c r="D25" s="466"/>
      <c r="E25" s="466"/>
      <c r="F25" s="466"/>
      <c r="G25" s="466"/>
      <c r="H25" s="466"/>
      <c r="I25" s="466"/>
      <c r="J25" s="467"/>
    </row>
    <row r="26" spans="2:10" ht="21" customHeight="1">
      <c r="B26" s="465" t="s">
        <v>262</v>
      </c>
      <c r="C26" s="466"/>
      <c r="D26" s="466"/>
      <c r="E26" s="466"/>
      <c r="F26" s="466"/>
      <c r="G26" s="466"/>
      <c r="H26" s="466"/>
      <c r="I26" s="466"/>
      <c r="J26" s="467"/>
    </row>
    <row r="27" spans="2:10" ht="20.25" customHeight="1">
      <c r="B27" s="465" t="s">
        <v>263</v>
      </c>
      <c r="C27" s="466"/>
      <c r="D27" s="466"/>
      <c r="E27" s="466"/>
      <c r="F27" s="466"/>
      <c r="G27" s="466"/>
      <c r="H27" s="466"/>
      <c r="I27" s="466"/>
      <c r="J27" s="467"/>
    </row>
    <row r="28" spans="2:10" ht="14.25">
      <c r="B28" s="455" t="s">
        <v>490</v>
      </c>
      <c r="C28" s="456"/>
      <c r="D28" s="456"/>
      <c r="E28" s="456"/>
      <c r="F28" s="456"/>
      <c r="G28" s="456"/>
      <c r="H28" s="456"/>
      <c r="I28" s="456"/>
      <c r="J28" s="457"/>
    </row>
    <row r="29" spans="2:10" ht="14.25">
      <c r="B29" s="303"/>
      <c r="C29" s="303"/>
      <c r="D29" s="303"/>
      <c r="E29" s="303"/>
      <c r="F29" s="303"/>
      <c r="G29" s="303"/>
      <c r="H29" s="303"/>
      <c r="I29" s="303"/>
      <c r="J29" s="302"/>
    </row>
    <row r="30" spans="2:10" ht="21" customHeight="1">
      <c r="B30" s="458" t="s">
        <v>572</v>
      </c>
      <c r="C30" s="459"/>
      <c r="D30" s="459"/>
      <c r="E30" s="459"/>
      <c r="F30" s="459"/>
      <c r="G30" s="459"/>
      <c r="H30" s="459"/>
      <c r="I30" s="459"/>
      <c r="J30" s="460"/>
    </row>
    <row r="31" spans="2:10" ht="54" customHeight="1">
      <c r="B31" s="455" t="s">
        <v>573</v>
      </c>
      <c r="C31" s="456"/>
      <c r="D31" s="456"/>
      <c r="E31" s="456"/>
      <c r="F31" s="456"/>
      <c r="G31" s="456"/>
      <c r="H31" s="456"/>
      <c r="I31" s="456"/>
      <c r="J31" s="457"/>
    </row>
    <row r="32" spans="2:9" ht="8.25" customHeight="1">
      <c r="B32" s="96"/>
      <c r="C32" s="96"/>
      <c r="D32" s="96"/>
      <c r="E32" s="96"/>
      <c r="F32" s="96"/>
      <c r="G32" s="96"/>
      <c r="H32" s="96"/>
      <c r="I32" s="96"/>
    </row>
    <row r="33" spans="2:11" ht="22.5" customHeight="1">
      <c r="B33" s="461" t="s">
        <v>250</v>
      </c>
      <c r="C33" s="461"/>
      <c r="D33" s="461"/>
      <c r="E33" s="461"/>
      <c r="F33" s="461"/>
      <c r="G33" s="461"/>
      <c r="H33" s="461"/>
      <c r="I33" s="461"/>
      <c r="J33" s="461"/>
      <c r="K33" s="257"/>
    </row>
    <row r="34" spans="2:9" ht="10.5" customHeight="1" thickBot="1">
      <c r="B34" s="194"/>
      <c r="C34" s="195"/>
      <c r="D34" s="195"/>
      <c r="E34" s="195"/>
      <c r="F34" s="195"/>
      <c r="G34" s="195"/>
      <c r="H34" s="195"/>
      <c r="I34" s="195"/>
    </row>
    <row r="35" spans="2:10" ht="99" customHeight="1" thickBot="1">
      <c r="B35" s="462" t="s">
        <v>574</v>
      </c>
      <c r="C35" s="463"/>
      <c r="D35" s="463"/>
      <c r="E35" s="463"/>
      <c r="F35" s="463"/>
      <c r="G35" s="463"/>
      <c r="H35" s="463"/>
      <c r="I35" s="463"/>
      <c r="J35" s="464"/>
    </row>
    <row r="36" spans="2:10" ht="19.5" customHeight="1">
      <c r="B36" s="305"/>
      <c r="C36" s="302"/>
      <c r="D36" s="302"/>
      <c r="E36" s="302"/>
      <c r="F36" s="302"/>
      <c r="G36" s="302"/>
      <c r="H36" s="302"/>
      <c r="I36" s="302"/>
      <c r="J36" s="302"/>
    </row>
    <row r="37" spans="2:11" ht="15" customHeight="1">
      <c r="B37" s="458" t="s">
        <v>280</v>
      </c>
      <c r="C37" s="459"/>
      <c r="D37" s="459"/>
      <c r="E37" s="459"/>
      <c r="F37" s="459"/>
      <c r="G37" s="459"/>
      <c r="H37" s="459"/>
      <c r="I37" s="459"/>
      <c r="J37" s="460"/>
      <c r="K37" s="257"/>
    </row>
    <row r="38" spans="2:10" ht="70.5" customHeight="1">
      <c r="B38" s="455" t="s">
        <v>575</v>
      </c>
      <c r="C38" s="456"/>
      <c r="D38" s="456"/>
      <c r="E38" s="456"/>
      <c r="F38" s="456"/>
      <c r="G38" s="456"/>
      <c r="H38" s="456"/>
      <c r="I38" s="456"/>
      <c r="J38" s="457"/>
    </row>
    <row r="39" spans="2:10" ht="20.25" customHeight="1">
      <c r="B39" s="306"/>
      <c r="C39" s="302"/>
      <c r="D39" s="302"/>
      <c r="E39" s="302"/>
      <c r="F39" s="302"/>
      <c r="G39" s="302"/>
      <c r="H39" s="302"/>
      <c r="I39" s="302"/>
      <c r="J39" s="304"/>
    </row>
    <row r="40" spans="2:10" ht="15" customHeight="1">
      <c r="B40" s="458" t="s">
        <v>281</v>
      </c>
      <c r="C40" s="459"/>
      <c r="D40" s="459"/>
      <c r="E40" s="459"/>
      <c r="F40" s="459"/>
      <c r="G40" s="459"/>
      <c r="H40" s="459"/>
      <c r="I40" s="459"/>
      <c r="J40" s="460"/>
    </row>
    <row r="41" spans="2:10" ht="75" customHeight="1">
      <c r="B41" s="455" t="s">
        <v>576</v>
      </c>
      <c r="C41" s="456"/>
      <c r="D41" s="456"/>
      <c r="E41" s="456"/>
      <c r="F41" s="456"/>
      <c r="G41" s="456"/>
      <c r="H41" s="456"/>
      <c r="I41" s="456"/>
      <c r="J41" s="457"/>
    </row>
    <row r="42" spans="2:10" ht="19.5" customHeight="1">
      <c r="B42" s="303"/>
      <c r="C42" s="303"/>
      <c r="D42" s="303"/>
      <c r="E42" s="303"/>
      <c r="F42" s="303"/>
      <c r="G42" s="303"/>
      <c r="H42" s="303"/>
      <c r="I42" s="303"/>
      <c r="J42" s="302"/>
    </row>
    <row r="43" spans="2:10" ht="15" customHeight="1">
      <c r="B43" s="458" t="s">
        <v>282</v>
      </c>
      <c r="C43" s="459"/>
      <c r="D43" s="459"/>
      <c r="E43" s="459"/>
      <c r="F43" s="459"/>
      <c r="G43" s="459"/>
      <c r="H43" s="459"/>
      <c r="I43" s="459"/>
      <c r="J43" s="460"/>
    </row>
    <row r="44" spans="2:10" ht="117" customHeight="1">
      <c r="B44" s="455" t="s">
        <v>577</v>
      </c>
      <c r="C44" s="456"/>
      <c r="D44" s="456"/>
      <c r="E44" s="456"/>
      <c r="F44" s="456"/>
      <c r="G44" s="456"/>
      <c r="H44" s="456"/>
      <c r="I44" s="456"/>
      <c r="J44" s="457"/>
    </row>
    <row r="45" spans="2:10" ht="30.75" customHeight="1">
      <c r="B45" s="306"/>
      <c r="C45" s="302"/>
      <c r="D45" s="302"/>
      <c r="E45" s="302"/>
      <c r="F45" s="302"/>
      <c r="G45" s="302"/>
      <c r="H45" s="302"/>
      <c r="I45" s="304"/>
      <c r="J45" s="304"/>
    </row>
    <row r="46" spans="2:10" ht="30.75" customHeight="1">
      <c r="B46" s="458" t="s">
        <v>578</v>
      </c>
      <c r="C46" s="459"/>
      <c r="D46" s="459"/>
      <c r="E46" s="459"/>
      <c r="F46" s="459"/>
      <c r="G46" s="459"/>
      <c r="H46" s="459"/>
      <c r="I46" s="459"/>
      <c r="J46" s="460"/>
    </row>
    <row r="47" spans="2:10" ht="48" customHeight="1">
      <c r="B47" s="455" t="s">
        <v>579</v>
      </c>
      <c r="C47" s="456"/>
      <c r="D47" s="456"/>
      <c r="E47" s="456"/>
      <c r="F47" s="456"/>
      <c r="G47" s="456"/>
      <c r="H47" s="456"/>
      <c r="I47" s="456"/>
      <c r="J47" s="457"/>
    </row>
    <row r="48" spans="2:10" ht="30.75" customHeight="1">
      <c r="B48" s="306"/>
      <c r="C48" s="302"/>
      <c r="D48" s="302"/>
      <c r="E48" s="302"/>
      <c r="F48" s="302"/>
      <c r="G48" s="302"/>
      <c r="H48" s="302"/>
      <c r="I48" s="304"/>
      <c r="J48" s="304"/>
    </row>
    <row r="49" spans="2:11" ht="21.75" customHeight="1">
      <c r="B49" s="458" t="s">
        <v>283</v>
      </c>
      <c r="C49" s="459"/>
      <c r="D49" s="459"/>
      <c r="E49" s="459"/>
      <c r="F49" s="459"/>
      <c r="G49" s="459"/>
      <c r="H49" s="459"/>
      <c r="I49" s="459"/>
      <c r="J49" s="460"/>
      <c r="K49" s="257"/>
    </row>
    <row r="50" spans="2:10" ht="78" customHeight="1">
      <c r="B50" s="455" t="s">
        <v>580</v>
      </c>
      <c r="C50" s="456"/>
      <c r="D50" s="456"/>
      <c r="E50" s="456"/>
      <c r="F50" s="456"/>
      <c r="G50" s="456"/>
      <c r="H50" s="456"/>
      <c r="I50" s="456"/>
      <c r="J50" s="457"/>
    </row>
    <row r="51" spans="2:10" ht="27.75" customHeight="1">
      <c r="B51" s="303"/>
      <c r="C51" s="303"/>
      <c r="D51" s="303"/>
      <c r="E51" s="303"/>
      <c r="F51" s="303"/>
      <c r="G51" s="303"/>
      <c r="H51" s="303"/>
      <c r="I51" s="482"/>
      <c r="J51" s="482"/>
    </row>
    <row r="52" spans="2:10" ht="15" customHeight="1">
      <c r="B52" s="458" t="s">
        <v>581</v>
      </c>
      <c r="C52" s="459"/>
      <c r="D52" s="459"/>
      <c r="E52" s="459"/>
      <c r="F52" s="459"/>
      <c r="G52" s="459"/>
      <c r="H52" s="459"/>
      <c r="I52" s="459"/>
      <c r="J52" s="460"/>
    </row>
    <row r="53" spans="2:10" ht="50.25" customHeight="1">
      <c r="B53" s="455" t="s">
        <v>582</v>
      </c>
      <c r="C53" s="456"/>
      <c r="D53" s="456"/>
      <c r="E53" s="456"/>
      <c r="F53" s="456"/>
      <c r="G53" s="456"/>
      <c r="H53" s="456"/>
      <c r="I53" s="456"/>
      <c r="J53" s="457"/>
    </row>
    <row r="54" spans="2:10" ht="30" customHeight="1">
      <c r="B54" s="303"/>
      <c r="C54" s="303"/>
      <c r="D54" s="303"/>
      <c r="E54" s="303"/>
      <c r="F54" s="303"/>
      <c r="G54" s="303"/>
      <c r="H54" s="303"/>
      <c r="I54" s="303"/>
      <c r="J54" s="302"/>
    </row>
    <row r="55" spans="2:10" ht="15" customHeight="1">
      <c r="B55" s="458" t="s">
        <v>584</v>
      </c>
      <c r="C55" s="459"/>
      <c r="D55" s="459"/>
      <c r="E55" s="459"/>
      <c r="F55" s="459"/>
      <c r="G55" s="459"/>
      <c r="H55" s="459"/>
      <c r="I55" s="459"/>
      <c r="J55" s="460"/>
    </row>
    <row r="56" spans="2:10" ht="64.5" customHeight="1">
      <c r="B56" s="455" t="s">
        <v>583</v>
      </c>
      <c r="C56" s="456"/>
      <c r="D56" s="456"/>
      <c r="E56" s="456"/>
      <c r="F56" s="456"/>
      <c r="G56" s="456"/>
      <c r="H56" s="456"/>
      <c r="I56" s="456"/>
      <c r="J56" s="457"/>
    </row>
    <row r="57" spans="2:9" ht="23.25" customHeight="1">
      <c r="B57" s="96"/>
      <c r="C57" s="96"/>
      <c r="D57" s="96"/>
      <c r="E57" s="96"/>
      <c r="F57" s="96"/>
      <c r="G57" s="96"/>
      <c r="H57" s="96"/>
      <c r="I57" s="96"/>
    </row>
    <row r="58" spans="2:11" ht="15">
      <c r="B58" s="461" t="s">
        <v>251</v>
      </c>
      <c r="C58" s="461"/>
      <c r="D58" s="461"/>
      <c r="E58" s="461"/>
      <c r="F58" s="461"/>
      <c r="G58" s="461"/>
      <c r="H58" s="461"/>
      <c r="I58" s="461"/>
      <c r="J58" s="165"/>
      <c r="K58" s="257"/>
    </row>
    <row r="59" spans="2:9" ht="3" customHeight="1">
      <c r="B59" s="196"/>
      <c r="C59" s="196"/>
      <c r="D59" s="196"/>
      <c r="E59" s="196"/>
      <c r="F59" s="196"/>
      <c r="G59" s="196"/>
      <c r="H59" s="196"/>
      <c r="I59" s="196"/>
    </row>
    <row r="60" spans="2:10" ht="31.5" customHeight="1">
      <c r="B60" s="468" t="s">
        <v>285</v>
      </c>
      <c r="C60" s="469"/>
      <c r="D60" s="469"/>
      <c r="E60" s="469"/>
      <c r="F60" s="469"/>
      <c r="G60" s="469"/>
      <c r="H60" s="469"/>
      <c r="I60" s="469"/>
      <c r="J60" s="470"/>
    </row>
    <row r="61" spans="2:10" ht="114" customHeight="1">
      <c r="B61" s="479" t="s">
        <v>586</v>
      </c>
      <c r="C61" s="480"/>
      <c r="D61" s="480"/>
      <c r="E61" s="480"/>
      <c r="F61" s="480"/>
      <c r="G61" s="480"/>
      <c r="H61" s="480"/>
      <c r="I61" s="480"/>
      <c r="J61" s="481"/>
    </row>
    <row r="62" spans="2:9" ht="16.5" customHeight="1">
      <c r="B62" s="256"/>
      <c r="C62" s="256"/>
      <c r="D62" s="256"/>
      <c r="E62" s="256"/>
      <c r="F62" s="256"/>
      <c r="G62" s="256"/>
      <c r="H62" s="256"/>
      <c r="I62" s="256"/>
    </row>
    <row r="63" spans="2:9" ht="16.5" customHeight="1">
      <c r="B63" s="471" t="s">
        <v>491</v>
      </c>
      <c r="C63" s="471"/>
      <c r="D63" s="471"/>
      <c r="E63" s="471"/>
      <c r="F63" s="471"/>
      <c r="G63" s="471"/>
      <c r="H63" s="471"/>
      <c r="I63" s="471"/>
    </row>
    <row r="64" spans="2:10" ht="16.5" customHeight="1">
      <c r="B64" s="452" t="s">
        <v>399</v>
      </c>
      <c r="C64" s="453"/>
      <c r="D64" s="454"/>
      <c r="E64" s="452" t="s">
        <v>261</v>
      </c>
      <c r="F64" s="453"/>
      <c r="G64" s="453"/>
      <c r="H64" s="454"/>
      <c r="I64" s="295" t="s">
        <v>400</v>
      </c>
      <c r="J64" s="296" t="s">
        <v>401</v>
      </c>
    </row>
    <row r="65" spans="2:10" ht="30.75" customHeight="1">
      <c r="B65" s="449" t="s">
        <v>470</v>
      </c>
      <c r="C65" s="450"/>
      <c r="D65" s="450"/>
      <c r="E65" s="451" t="s">
        <v>492</v>
      </c>
      <c r="F65" s="451"/>
      <c r="G65" s="451"/>
      <c r="H65" s="451"/>
      <c r="I65" s="293" t="s">
        <v>316</v>
      </c>
      <c r="J65" s="359" t="s">
        <v>585</v>
      </c>
    </row>
    <row r="66" spans="2:9" ht="14.25" customHeight="1">
      <c r="B66" s="256"/>
      <c r="C66" s="256"/>
      <c r="D66" s="256"/>
      <c r="E66" s="256"/>
      <c r="F66" s="256"/>
      <c r="G66" s="256"/>
      <c r="H66" s="256"/>
      <c r="I66" s="256"/>
    </row>
    <row r="67" spans="2:9" ht="16.5" customHeight="1">
      <c r="B67" s="471" t="s">
        <v>317</v>
      </c>
      <c r="C67" s="471"/>
      <c r="D67" s="471"/>
      <c r="E67" s="471"/>
      <c r="F67" s="471"/>
      <c r="G67" s="471"/>
      <c r="H67" s="471"/>
      <c r="I67" s="471"/>
    </row>
    <row r="68" spans="2:10" ht="16.5" customHeight="1">
      <c r="B68" s="452" t="s">
        <v>399</v>
      </c>
      <c r="C68" s="453"/>
      <c r="D68" s="454"/>
      <c r="E68" s="452" t="s">
        <v>261</v>
      </c>
      <c r="F68" s="453"/>
      <c r="G68" s="453"/>
      <c r="H68" s="454"/>
      <c r="I68" s="295" t="s">
        <v>400</v>
      </c>
      <c r="J68" s="296" t="s">
        <v>401</v>
      </c>
    </row>
    <row r="69" spans="2:10" ht="43.5" customHeight="1">
      <c r="B69" s="449" t="s">
        <v>663</v>
      </c>
      <c r="C69" s="450"/>
      <c r="D69" s="450"/>
      <c r="E69" s="451" t="s">
        <v>591</v>
      </c>
      <c r="F69" s="451"/>
      <c r="G69" s="451"/>
      <c r="H69" s="451"/>
      <c r="I69" s="293">
        <v>1</v>
      </c>
      <c r="J69" s="294" t="s">
        <v>599</v>
      </c>
    </row>
    <row r="70" spans="2:10" ht="42" customHeight="1">
      <c r="B70" s="449" t="s">
        <v>587</v>
      </c>
      <c r="C70" s="450"/>
      <c r="D70" s="450"/>
      <c r="E70" s="451" t="s">
        <v>592</v>
      </c>
      <c r="F70" s="451"/>
      <c r="G70" s="451"/>
      <c r="H70" s="451"/>
      <c r="I70" s="293" t="s">
        <v>596</v>
      </c>
      <c r="J70" s="294" t="s">
        <v>600</v>
      </c>
    </row>
    <row r="71" spans="2:10" ht="37.5" customHeight="1">
      <c r="B71" s="449" t="s">
        <v>588</v>
      </c>
      <c r="C71" s="450"/>
      <c r="D71" s="450"/>
      <c r="E71" s="451" t="s">
        <v>593</v>
      </c>
      <c r="F71" s="451"/>
      <c r="G71" s="451"/>
      <c r="H71" s="451"/>
      <c r="I71" s="293" t="s">
        <v>597</v>
      </c>
      <c r="J71" s="294" t="s">
        <v>600</v>
      </c>
    </row>
    <row r="72" spans="2:10" ht="37.5" customHeight="1">
      <c r="B72" s="449" t="s">
        <v>589</v>
      </c>
      <c r="C72" s="450"/>
      <c r="D72" s="450"/>
      <c r="E72" s="451" t="s">
        <v>594</v>
      </c>
      <c r="F72" s="451"/>
      <c r="G72" s="451"/>
      <c r="H72" s="451"/>
      <c r="I72" s="293" t="s">
        <v>598</v>
      </c>
      <c r="J72" s="294" t="s">
        <v>600</v>
      </c>
    </row>
    <row r="73" spans="2:10" ht="47.25" customHeight="1">
      <c r="B73" s="449" t="s">
        <v>590</v>
      </c>
      <c r="C73" s="450"/>
      <c r="D73" s="450"/>
      <c r="E73" s="451" t="s">
        <v>595</v>
      </c>
      <c r="F73" s="451"/>
      <c r="G73" s="451"/>
      <c r="H73" s="451"/>
      <c r="I73" s="293">
        <v>1</v>
      </c>
      <c r="J73" s="294" t="s">
        <v>601</v>
      </c>
    </row>
    <row r="74" spans="2:10" ht="37.5" customHeight="1">
      <c r="B74" s="449" t="s">
        <v>493</v>
      </c>
      <c r="C74" s="450"/>
      <c r="D74" s="450"/>
      <c r="E74" s="451" t="s">
        <v>494</v>
      </c>
      <c r="F74" s="451"/>
      <c r="G74" s="451"/>
      <c r="H74" s="451"/>
      <c r="I74" s="293" t="s">
        <v>495</v>
      </c>
      <c r="J74" s="294" t="s">
        <v>496</v>
      </c>
    </row>
    <row r="75" spans="2:9" ht="10.5" customHeight="1">
      <c r="B75" s="256"/>
      <c r="C75" s="256"/>
      <c r="D75" s="256"/>
      <c r="E75" s="256"/>
      <c r="F75" s="256"/>
      <c r="G75" s="256"/>
      <c r="H75" s="256"/>
      <c r="I75" s="256"/>
    </row>
    <row r="76" spans="2:10" ht="19.5" customHeight="1">
      <c r="B76" s="471" t="s">
        <v>318</v>
      </c>
      <c r="C76" s="471"/>
      <c r="D76" s="471"/>
      <c r="E76" s="471"/>
      <c r="F76" s="471"/>
      <c r="G76" s="471"/>
      <c r="H76" s="471"/>
      <c r="I76" s="471"/>
      <c r="J76" s="299"/>
    </row>
    <row r="77" spans="2:10" ht="16.5" customHeight="1">
      <c r="B77" s="452" t="s">
        <v>399</v>
      </c>
      <c r="C77" s="453"/>
      <c r="D77" s="454"/>
      <c r="E77" s="452" t="s">
        <v>261</v>
      </c>
      <c r="F77" s="453"/>
      <c r="G77" s="453"/>
      <c r="H77" s="454"/>
      <c r="I77" s="295" t="s">
        <v>400</v>
      </c>
      <c r="J77" s="296" t="s">
        <v>401</v>
      </c>
    </row>
    <row r="78" spans="2:10" ht="33" customHeight="1">
      <c r="B78" s="449" t="s">
        <v>602</v>
      </c>
      <c r="C78" s="450"/>
      <c r="D78" s="450"/>
      <c r="E78" s="451" t="s">
        <v>606</v>
      </c>
      <c r="F78" s="451"/>
      <c r="G78" s="451"/>
      <c r="H78" s="451"/>
      <c r="I78" s="293" t="s">
        <v>613</v>
      </c>
      <c r="J78" s="294" t="s">
        <v>619</v>
      </c>
    </row>
    <row r="79" spans="2:11" ht="33" customHeight="1">
      <c r="B79" s="449" t="s">
        <v>603</v>
      </c>
      <c r="C79" s="450"/>
      <c r="D79" s="450"/>
      <c r="E79" s="451" t="s">
        <v>607</v>
      </c>
      <c r="F79" s="451"/>
      <c r="G79" s="451"/>
      <c r="H79" s="451"/>
      <c r="I79" s="293" t="s">
        <v>614</v>
      </c>
      <c r="J79" s="294" t="s">
        <v>619</v>
      </c>
      <c r="K79" s="257"/>
    </row>
    <row r="80" spans="2:10" ht="33" customHeight="1">
      <c r="B80" s="449" t="s">
        <v>604</v>
      </c>
      <c r="C80" s="450"/>
      <c r="D80" s="450"/>
      <c r="E80" s="451" t="s">
        <v>608</v>
      </c>
      <c r="F80" s="451"/>
      <c r="G80" s="451"/>
      <c r="H80" s="451"/>
      <c r="I80" s="293" t="s">
        <v>615</v>
      </c>
      <c r="J80" s="294" t="s">
        <v>619</v>
      </c>
    </row>
    <row r="81" spans="2:10" ht="33" customHeight="1">
      <c r="B81" s="449" t="s">
        <v>605</v>
      </c>
      <c r="C81" s="450"/>
      <c r="D81" s="450"/>
      <c r="E81" s="451" t="s">
        <v>609</v>
      </c>
      <c r="F81" s="451"/>
      <c r="G81" s="451"/>
      <c r="H81" s="451"/>
      <c r="I81" s="293" t="s">
        <v>616</v>
      </c>
      <c r="J81" s="294" t="s">
        <v>619</v>
      </c>
    </row>
    <row r="82" spans="2:11" ht="33" customHeight="1">
      <c r="B82" s="484" t="s">
        <v>319</v>
      </c>
      <c r="C82" s="485"/>
      <c r="D82" s="486"/>
      <c r="E82" s="451" t="s">
        <v>610</v>
      </c>
      <c r="F82" s="451"/>
      <c r="G82" s="451"/>
      <c r="H82" s="451"/>
      <c r="I82" s="293" t="s">
        <v>617</v>
      </c>
      <c r="J82" s="294" t="s">
        <v>620</v>
      </c>
      <c r="K82" s="257"/>
    </row>
    <row r="83" spans="2:10" ht="33" customHeight="1">
      <c r="B83" s="487"/>
      <c r="C83" s="488"/>
      <c r="D83" s="489"/>
      <c r="E83" s="451" t="s">
        <v>611</v>
      </c>
      <c r="F83" s="451"/>
      <c r="G83" s="451"/>
      <c r="H83" s="451"/>
      <c r="I83" s="293" t="s">
        <v>618</v>
      </c>
      <c r="J83" s="294" t="s">
        <v>620</v>
      </c>
    </row>
    <row r="84" spans="2:10" ht="33" customHeight="1">
      <c r="B84" s="449" t="s">
        <v>320</v>
      </c>
      <c r="C84" s="450"/>
      <c r="D84" s="450"/>
      <c r="E84" s="451" t="s">
        <v>612</v>
      </c>
      <c r="F84" s="451"/>
      <c r="G84" s="451"/>
      <c r="H84" s="451"/>
      <c r="I84" s="293">
        <v>3</v>
      </c>
      <c r="J84" s="294" t="s">
        <v>620</v>
      </c>
    </row>
    <row r="85" spans="2:9" ht="12" customHeight="1">
      <c r="B85" s="292"/>
      <c r="C85" s="292"/>
      <c r="D85" s="292"/>
      <c r="E85" s="297"/>
      <c r="F85" s="297"/>
      <c r="G85" s="297"/>
      <c r="H85" s="297"/>
      <c r="I85" s="298"/>
    </row>
    <row r="86" spans="2:10" ht="24" customHeight="1">
      <c r="B86" s="599" t="s">
        <v>286</v>
      </c>
      <c r="C86" s="600"/>
      <c r="D86" s="600"/>
      <c r="E86" s="600"/>
      <c r="F86" s="600"/>
      <c r="G86" s="600"/>
      <c r="H86" s="600"/>
      <c r="I86" s="600"/>
      <c r="J86" s="601"/>
    </row>
    <row r="87" spans="2:10" ht="78.75" customHeight="1">
      <c r="B87" s="479" t="s">
        <v>497</v>
      </c>
      <c r="C87" s="480"/>
      <c r="D87" s="480"/>
      <c r="E87" s="480"/>
      <c r="F87" s="480"/>
      <c r="G87" s="480"/>
      <c r="H87" s="480"/>
      <c r="I87" s="480"/>
      <c r="J87" s="481"/>
    </row>
    <row r="88" spans="2:9" ht="18.75" customHeight="1">
      <c r="B88" s="197"/>
      <c r="C88" s="195"/>
      <c r="D88" s="195"/>
      <c r="E88" s="195"/>
      <c r="F88" s="195"/>
      <c r="G88" s="195"/>
      <c r="H88" s="195"/>
      <c r="I88" s="195"/>
    </row>
    <row r="89" spans="2:9" ht="18.75" customHeight="1">
      <c r="B89" s="483" t="s">
        <v>321</v>
      </c>
      <c r="C89" s="483"/>
      <c r="D89" s="483"/>
      <c r="E89" s="483"/>
      <c r="F89" s="483"/>
      <c r="G89" s="483"/>
      <c r="H89" s="483"/>
      <c r="I89" s="483"/>
    </row>
    <row r="90" spans="2:10" ht="18.75" customHeight="1">
      <c r="B90" s="452" t="s">
        <v>399</v>
      </c>
      <c r="C90" s="453"/>
      <c r="D90" s="454"/>
      <c r="E90" s="452" t="s">
        <v>261</v>
      </c>
      <c r="F90" s="453"/>
      <c r="G90" s="453"/>
      <c r="H90" s="454"/>
      <c r="I90" s="295" t="s">
        <v>400</v>
      </c>
      <c r="J90" s="296" t="s">
        <v>401</v>
      </c>
    </row>
    <row r="91" spans="2:10" ht="32.25" customHeight="1">
      <c r="B91" s="449" t="s">
        <v>397</v>
      </c>
      <c r="C91" s="450"/>
      <c r="D91" s="450"/>
      <c r="E91" s="451" t="s">
        <v>498</v>
      </c>
      <c r="F91" s="451"/>
      <c r="G91" s="451"/>
      <c r="H91" s="451"/>
      <c r="I91" s="293" t="s">
        <v>500</v>
      </c>
      <c r="J91" s="294" t="s">
        <v>626</v>
      </c>
    </row>
    <row r="92" spans="2:10" ht="30.75" customHeight="1">
      <c r="B92" s="449" t="s">
        <v>621</v>
      </c>
      <c r="C92" s="450"/>
      <c r="D92" s="450"/>
      <c r="E92" s="451" t="s">
        <v>622</v>
      </c>
      <c r="F92" s="451"/>
      <c r="G92" s="451"/>
      <c r="H92" s="451"/>
      <c r="I92" s="293">
        <v>2</v>
      </c>
      <c r="J92" s="294" t="s">
        <v>626</v>
      </c>
    </row>
    <row r="93" spans="2:10" ht="37.5" customHeight="1">
      <c r="B93" s="449" t="s">
        <v>621</v>
      </c>
      <c r="C93" s="450"/>
      <c r="D93" s="450"/>
      <c r="E93" s="451" t="s">
        <v>623</v>
      </c>
      <c r="F93" s="451"/>
      <c r="G93" s="451"/>
      <c r="H93" s="451"/>
      <c r="I93" s="293">
        <v>3</v>
      </c>
      <c r="J93" s="294" t="s">
        <v>626</v>
      </c>
    </row>
    <row r="94" spans="2:10" ht="29.25" customHeight="1">
      <c r="B94" s="449" t="s">
        <v>621</v>
      </c>
      <c r="C94" s="450"/>
      <c r="D94" s="450"/>
      <c r="E94" s="451" t="s">
        <v>624</v>
      </c>
      <c r="F94" s="451"/>
      <c r="G94" s="451"/>
      <c r="H94" s="451"/>
      <c r="I94" s="293">
        <v>1</v>
      </c>
      <c r="J94" s="294" t="s">
        <v>626</v>
      </c>
    </row>
    <row r="95" spans="2:10" ht="27.75" customHeight="1">
      <c r="B95" s="449" t="s">
        <v>621</v>
      </c>
      <c r="C95" s="450"/>
      <c r="D95" s="450"/>
      <c r="E95" s="451" t="s">
        <v>625</v>
      </c>
      <c r="F95" s="451"/>
      <c r="G95" s="451"/>
      <c r="H95" s="451"/>
      <c r="I95" s="293">
        <v>2</v>
      </c>
      <c r="J95" s="294" t="s">
        <v>626</v>
      </c>
    </row>
    <row r="96" spans="2:9" ht="42" customHeight="1">
      <c r="B96" s="292"/>
      <c r="C96" s="292"/>
      <c r="D96" s="292"/>
      <c r="E96" s="297"/>
      <c r="F96" s="297"/>
      <c r="G96" s="297"/>
      <c r="H96" s="297"/>
      <c r="I96" s="298"/>
    </row>
    <row r="97" spans="2:9" ht="36" customHeight="1">
      <c r="B97" s="483" t="s">
        <v>322</v>
      </c>
      <c r="C97" s="483"/>
      <c r="D97" s="483"/>
      <c r="E97" s="483"/>
      <c r="F97" s="483"/>
      <c r="G97" s="483"/>
      <c r="H97" s="483"/>
      <c r="I97" s="483"/>
    </row>
    <row r="98" spans="2:10" ht="18.75" customHeight="1">
      <c r="B98" s="452" t="s">
        <v>399</v>
      </c>
      <c r="C98" s="453"/>
      <c r="D98" s="454"/>
      <c r="E98" s="452" t="s">
        <v>261</v>
      </c>
      <c r="F98" s="453"/>
      <c r="G98" s="453"/>
      <c r="H98" s="454"/>
      <c r="I98" s="295" t="s">
        <v>400</v>
      </c>
      <c r="J98" s="296" t="s">
        <v>401</v>
      </c>
    </row>
    <row r="99" spans="2:10" ht="42.75" customHeight="1">
      <c r="B99" s="449" t="s">
        <v>464</v>
      </c>
      <c r="C99" s="450"/>
      <c r="D99" s="450"/>
      <c r="E99" s="451" t="s">
        <v>634</v>
      </c>
      <c r="F99" s="451"/>
      <c r="G99" s="451"/>
      <c r="H99" s="451"/>
      <c r="I99" s="293" t="s">
        <v>316</v>
      </c>
      <c r="J99" s="294" t="s">
        <v>642</v>
      </c>
    </row>
    <row r="100" spans="2:10" ht="34.5" customHeight="1">
      <c r="B100" s="449" t="s">
        <v>627</v>
      </c>
      <c r="C100" s="450"/>
      <c r="D100" s="450"/>
      <c r="E100" s="451" t="s">
        <v>627</v>
      </c>
      <c r="F100" s="451"/>
      <c r="G100" s="451"/>
      <c r="H100" s="451"/>
      <c r="I100" s="293" t="s">
        <v>637</v>
      </c>
      <c r="J100" s="294" t="s">
        <v>642</v>
      </c>
    </row>
    <row r="101" spans="2:10" ht="38.25" customHeight="1">
      <c r="B101" s="449" t="s">
        <v>633</v>
      </c>
      <c r="C101" s="450"/>
      <c r="D101" s="450"/>
      <c r="E101" s="451" t="s">
        <v>635</v>
      </c>
      <c r="F101" s="451"/>
      <c r="G101" s="451"/>
      <c r="H101" s="451"/>
      <c r="I101" s="293" t="s">
        <v>638</v>
      </c>
      <c r="J101" s="294" t="s">
        <v>642</v>
      </c>
    </row>
    <row r="102" spans="2:10" ht="39.75" customHeight="1">
      <c r="B102" s="449" t="s">
        <v>628</v>
      </c>
      <c r="C102" s="450"/>
      <c r="D102" s="450"/>
      <c r="E102" s="451" t="s">
        <v>636</v>
      </c>
      <c r="F102" s="451"/>
      <c r="G102" s="451"/>
      <c r="H102" s="451"/>
      <c r="I102" s="293" t="s">
        <v>639</v>
      </c>
      <c r="J102" s="294" t="s">
        <v>642</v>
      </c>
    </row>
    <row r="103" spans="2:10" ht="33" customHeight="1">
      <c r="B103" s="449" t="s">
        <v>629</v>
      </c>
      <c r="C103" s="450"/>
      <c r="D103" s="450"/>
      <c r="E103" s="451" t="s">
        <v>629</v>
      </c>
      <c r="F103" s="451"/>
      <c r="G103" s="451"/>
      <c r="H103" s="451"/>
      <c r="I103" s="293" t="s">
        <v>640</v>
      </c>
      <c r="J103" s="294" t="s">
        <v>642</v>
      </c>
    </row>
    <row r="104" spans="2:10" ht="36" customHeight="1">
      <c r="B104" s="449" t="s">
        <v>630</v>
      </c>
      <c r="C104" s="450"/>
      <c r="D104" s="450"/>
      <c r="E104" s="451" t="s">
        <v>630</v>
      </c>
      <c r="F104" s="451"/>
      <c r="G104" s="451"/>
      <c r="H104" s="451"/>
      <c r="I104" s="293" t="s">
        <v>641</v>
      </c>
      <c r="J104" s="294" t="s">
        <v>642</v>
      </c>
    </row>
    <row r="105" spans="2:10" ht="33.75" customHeight="1">
      <c r="B105" s="449" t="s">
        <v>631</v>
      </c>
      <c r="C105" s="450"/>
      <c r="D105" s="450"/>
      <c r="E105" s="451" t="s">
        <v>631</v>
      </c>
      <c r="F105" s="451"/>
      <c r="G105" s="451"/>
      <c r="H105" s="451"/>
      <c r="I105" s="293">
        <v>3</v>
      </c>
      <c r="J105" s="294" t="s">
        <v>642</v>
      </c>
    </row>
    <row r="106" spans="2:10" ht="38.25" customHeight="1">
      <c r="B106" s="449" t="s">
        <v>632</v>
      </c>
      <c r="C106" s="450"/>
      <c r="D106" s="450"/>
      <c r="E106" s="451" t="s">
        <v>632</v>
      </c>
      <c r="F106" s="451"/>
      <c r="G106" s="451"/>
      <c r="H106" s="451"/>
      <c r="I106" s="293">
        <v>9</v>
      </c>
      <c r="J106" s="294" t="s">
        <v>642</v>
      </c>
    </row>
    <row r="107" spans="2:9" ht="75" customHeight="1">
      <c r="B107" s="197"/>
      <c r="C107" s="195"/>
      <c r="D107" s="195"/>
      <c r="E107" s="195"/>
      <c r="F107" s="195"/>
      <c r="G107" s="195"/>
      <c r="H107" s="195"/>
      <c r="I107" s="195"/>
    </row>
    <row r="108" spans="2:11" ht="31.5" customHeight="1">
      <c r="B108" s="483" t="s">
        <v>323</v>
      </c>
      <c r="C108" s="483"/>
      <c r="D108" s="483"/>
      <c r="E108" s="483"/>
      <c r="F108" s="483"/>
      <c r="G108" s="483"/>
      <c r="H108" s="483"/>
      <c r="I108" s="483"/>
      <c r="K108" s="257"/>
    </row>
    <row r="109" spans="2:10" ht="26.25" customHeight="1">
      <c r="B109" s="452" t="s">
        <v>399</v>
      </c>
      <c r="C109" s="453"/>
      <c r="D109" s="454"/>
      <c r="E109" s="452" t="s">
        <v>261</v>
      </c>
      <c r="F109" s="453"/>
      <c r="G109" s="453"/>
      <c r="H109" s="454"/>
      <c r="I109" s="295" t="s">
        <v>400</v>
      </c>
      <c r="J109" s="296" t="s">
        <v>401</v>
      </c>
    </row>
    <row r="110" spans="2:10" ht="28.5" customHeight="1">
      <c r="B110" s="449" t="s">
        <v>621</v>
      </c>
      <c r="C110" s="450"/>
      <c r="D110" s="450"/>
      <c r="E110" s="451" t="s">
        <v>643</v>
      </c>
      <c r="F110" s="451"/>
      <c r="G110" s="451"/>
      <c r="H110" s="451"/>
      <c r="I110" s="293">
        <v>2</v>
      </c>
      <c r="J110" s="294" t="s">
        <v>626</v>
      </c>
    </row>
    <row r="111" spans="2:10" ht="26.25" customHeight="1">
      <c r="B111" s="449" t="s">
        <v>621</v>
      </c>
      <c r="C111" s="450"/>
      <c r="D111" s="450"/>
      <c r="E111" s="451" t="s">
        <v>644</v>
      </c>
      <c r="F111" s="451"/>
      <c r="G111" s="451"/>
      <c r="H111" s="451"/>
      <c r="I111" s="293">
        <v>3</v>
      </c>
      <c r="J111" s="294" t="s">
        <v>626</v>
      </c>
    </row>
    <row r="112" spans="2:10" ht="26.25" customHeight="1">
      <c r="B112" s="449" t="s">
        <v>621</v>
      </c>
      <c r="C112" s="450"/>
      <c r="D112" s="450"/>
      <c r="E112" s="451" t="s">
        <v>645</v>
      </c>
      <c r="F112" s="451"/>
      <c r="G112" s="451"/>
      <c r="H112" s="451"/>
      <c r="I112" s="293" t="s">
        <v>654</v>
      </c>
      <c r="J112" s="294" t="s">
        <v>626</v>
      </c>
    </row>
    <row r="113" spans="2:10" ht="26.25" customHeight="1">
      <c r="B113" s="449" t="s">
        <v>621</v>
      </c>
      <c r="C113" s="450"/>
      <c r="D113" s="450"/>
      <c r="E113" s="451" t="s">
        <v>646</v>
      </c>
      <c r="F113" s="451"/>
      <c r="G113" s="451"/>
      <c r="H113" s="451"/>
      <c r="I113" s="293">
        <v>1</v>
      </c>
      <c r="J113" s="294" t="s">
        <v>626</v>
      </c>
    </row>
    <row r="114" spans="2:10" ht="26.25" customHeight="1">
      <c r="B114" s="449" t="s">
        <v>621</v>
      </c>
      <c r="C114" s="450"/>
      <c r="D114" s="450"/>
      <c r="E114" s="451" t="s">
        <v>647</v>
      </c>
      <c r="F114" s="451"/>
      <c r="G114" s="451"/>
      <c r="H114" s="451"/>
      <c r="I114" s="293">
        <v>1</v>
      </c>
      <c r="J114" s="294" t="s">
        <v>626</v>
      </c>
    </row>
    <row r="115" spans="2:10" ht="26.25" customHeight="1">
      <c r="B115" s="449" t="s">
        <v>621</v>
      </c>
      <c r="C115" s="450"/>
      <c r="D115" s="450"/>
      <c r="E115" s="451" t="s">
        <v>648</v>
      </c>
      <c r="F115" s="451"/>
      <c r="G115" s="451"/>
      <c r="H115" s="451"/>
      <c r="I115" s="293" t="s">
        <v>654</v>
      </c>
      <c r="J115" s="294" t="s">
        <v>626</v>
      </c>
    </row>
    <row r="116" spans="2:10" ht="26.25" customHeight="1">
      <c r="B116" s="449" t="s">
        <v>621</v>
      </c>
      <c r="C116" s="450"/>
      <c r="D116" s="450"/>
      <c r="E116" s="451" t="s">
        <v>649</v>
      </c>
      <c r="F116" s="451"/>
      <c r="G116" s="451"/>
      <c r="H116" s="451"/>
      <c r="I116" s="293" t="s">
        <v>654</v>
      </c>
      <c r="J116" s="294" t="s">
        <v>626</v>
      </c>
    </row>
    <row r="117" spans="2:10" ht="26.25" customHeight="1">
      <c r="B117" s="449" t="s">
        <v>621</v>
      </c>
      <c r="C117" s="450"/>
      <c r="D117" s="450"/>
      <c r="E117" s="451" t="s">
        <v>650</v>
      </c>
      <c r="F117" s="451"/>
      <c r="G117" s="451"/>
      <c r="H117" s="451"/>
      <c r="I117" s="293" t="s">
        <v>501</v>
      </c>
      <c r="J117" s="294" t="s">
        <v>626</v>
      </c>
    </row>
    <row r="118" spans="2:10" ht="26.25" customHeight="1">
      <c r="B118" s="449" t="s">
        <v>621</v>
      </c>
      <c r="C118" s="450"/>
      <c r="D118" s="450"/>
      <c r="E118" s="451" t="s">
        <v>651</v>
      </c>
      <c r="F118" s="451"/>
      <c r="G118" s="451"/>
      <c r="H118" s="451"/>
      <c r="I118" s="293" t="s">
        <v>501</v>
      </c>
      <c r="J118" s="294" t="s">
        <v>626</v>
      </c>
    </row>
    <row r="119" spans="2:10" ht="26.25" customHeight="1">
      <c r="B119" s="449" t="s">
        <v>621</v>
      </c>
      <c r="C119" s="450"/>
      <c r="D119" s="450"/>
      <c r="E119" s="451" t="s">
        <v>652</v>
      </c>
      <c r="F119" s="451"/>
      <c r="G119" s="451"/>
      <c r="H119" s="451"/>
      <c r="I119" s="293">
        <v>25</v>
      </c>
      <c r="J119" s="294" t="s">
        <v>626</v>
      </c>
    </row>
    <row r="120" spans="2:10" ht="26.25" customHeight="1">
      <c r="B120" s="449" t="s">
        <v>621</v>
      </c>
      <c r="C120" s="450"/>
      <c r="D120" s="450"/>
      <c r="E120" s="451" t="s">
        <v>653</v>
      </c>
      <c r="F120" s="451"/>
      <c r="G120" s="451"/>
      <c r="H120" s="451"/>
      <c r="I120" s="293">
        <v>2</v>
      </c>
      <c r="J120" s="294" t="s">
        <v>626</v>
      </c>
    </row>
    <row r="121" spans="2:9" ht="11.25" customHeight="1">
      <c r="B121" s="292"/>
      <c r="C121" s="292"/>
      <c r="D121" s="292"/>
      <c r="E121" s="297"/>
      <c r="F121" s="297"/>
      <c r="G121" s="297"/>
      <c r="H121" s="297"/>
      <c r="I121" s="298"/>
    </row>
    <row r="122" spans="2:10" ht="15" customHeight="1">
      <c r="B122" s="476" t="s">
        <v>287</v>
      </c>
      <c r="C122" s="477"/>
      <c r="D122" s="477"/>
      <c r="E122" s="477"/>
      <c r="F122" s="477"/>
      <c r="G122" s="477"/>
      <c r="H122" s="477"/>
      <c r="I122" s="477"/>
      <c r="J122" s="478"/>
    </row>
    <row r="123" spans="2:10" ht="55.5" customHeight="1">
      <c r="B123" s="479" t="s">
        <v>656</v>
      </c>
      <c r="C123" s="480"/>
      <c r="D123" s="480"/>
      <c r="E123" s="480"/>
      <c r="F123" s="480"/>
      <c r="G123" s="480"/>
      <c r="H123" s="480"/>
      <c r="I123" s="480"/>
      <c r="J123" s="481"/>
    </row>
    <row r="124" spans="2:9" ht="12" customHeight="1">
      <c r="B124" s="96"/>
      <c r="C124" s="96"/>
      <c r="D124" s="96"/>
      <c r="E124" s="96"/>
      <c r="F124" s="96"/>
      <c r="G124" s="96"/>
      <c r="H124" s="96"/>
      <c r="I124" s="96"/>
    </row>
    <row r="125" spans="2:11" ht="23.25" customHeight="1">
      <c r="B125" s="476" t="s">
        <v>282</v>
      </c>
      <c r="C125" s="477"/>
      <c r="D125" s="477"/>
      <c r="E125" s="477"/>
      <c r="F125" s="477"/>
      <c r="G125" s="477"/>
      <c r="H125" s="477"/>
      <c r="I125" s="477"/>
      <c r="J125" s="478"/>
      <c r="K125" s="165"/>
    </row>
    <row r="126" spans="2:10" ht="42" customHeight="1">
      <c r="B126" s="479" t="s">
        <v>655</v>
      </c>
      <c r="C126" s="480"/>
      <c r="D126" s="480"/>
      <c r="E126" s="480"/>
      <c r="F126" s="480"/>
      <c r="G126" s="480"/>
      <c r="H126" s="480"/>
      <c r="I126" s="480"/>
      <c r="J126" s="481"/>
    </row>
    <row r="127" spans="2:9" ht="9.75" customHeight="1">
      <c r="B127" s="198"/>
      <c r="C127" s="195"/>
      <c r="D127" s="195"/>
      <c r="E127" s="195"/>
      <c r="F127" s="195"/>
      <c r="G127" s="195"/>
      <c r="H127" s="195"/>
      <c r="I127" s="195"/>
    </row>
    <row r="128" spans="2:10" ht="20.25" customHeight="1">
      <c r="B128" s="476" t="s">
        <v>279</v>
      </c>
      <c r="C128" s="477"/>
      <c r="D128" s="477"/>
      <c r="E128" s="477"/>
      <c r="F128" s="477"/>
      <c r="G128" s="477"/>
      <c r="H128" s="477"/>
      <c r="I128" s="477"/>
      <c r="J128" s="478"/>
    </row>
    <row r="129" spans="2:10" ht="42.75" customHeight="1">
      <c r="B129" s="479" t="s">
        <v>657</v>
      </c>
      <c r="C129" s="480"/>
      <c r="D129" s="480"/>
      <c r="E129" s="480"/>
      <c r="F129" s="480"/>
      <c r="G129" s="480"/>
      <c r="H129" s="480"/>
      <c r="I129" s="480"/>
      <c r="J129" s="481"/>
    </row>
    <row r="130" spans="2:9" ht="14.25" customHeight="1">
      <c r="B130" s="198"/>
      <c r="C130" s="195"/>
      <c r="D130" s="195"/>
      <c r="E130" s="195"/>
      <c r="F130" s="195"/>
      <c r="G130" s="195"/>
      <c r="H130" s="195"/>
      <c r="I130" s="195"/>
    </row>
    <row r="131" spans="2:11" ht="15" customHeight="1">
      <c r="B131" s="476" t="s">
        <v>284</v>
      </c>
      <c r="C131" s="477"/>
      <c r="D131" s="477"/>
      <c r="E131" s="477"/>
      <c r="F131" s="477"/>
      <c r="G131" s="477"/>
      <c r="H131" s="477"/>
      <c r="I131" s="477"/>
      <c r="J131" s="478"/>
      <c r="K131" s="257"/>
    </row>
    <row r="132" spans="2:10" ht="65.25" customHeight="1">
      <c r="B132" s="479" t="s">
        <v>658</v>
      </c>
      <c r="C132" s="480"/>
      <c r="D132" s="480"/>
      <c r="E132" s="480"/>
      <c r="F132" s="480"/>
      <c r="G132" s="480"/>
      <c r="H132" s="480"/>
      <c r="I132" s="480"/>
      <c r="J132" s="481"/>
    </row>
    <row r="133" spans="2:9" ht="14.25">
      <c r="B133" s="96"/>
      <c r="C133" s="96"/>
      <c r="D133" s="96"/>
      <c r="E133" s="96"/>
      <c r="F133" s="96"/>
      <c r="G133" s="96"/>
      <c r="H133" s="96"/>
      <c r="I133" s="96"/>
    </row>
    <row r="134" spans="2:10" ht="18.75" customHeight="1">
      <c r="B134" s="476" t="s">
        <v>288</v>
      </c>
      <c r="C134" s="477"/>
      <c r="D134" s="477"/>
      <c r="E134" s="477"/>
      <c r="F134" s="477"/>
      <c r="G134" s="477"/>
      <c r="H134" s="477"/>
      <c r="I134" s="477"/>
      <c r="J134" s="478"/>
    </row>
    <row r="135" spans="2:10" ht="60.75" customHeight="1">
      <c r="B135" s="479" t="s">
        <v>659</v>
      </c>
      <c r="C135" s="480"/>
      <c r="D135" s="480"/>
      <c r="E135" s="480"/>
      <c r="F135" s="480"/>
      <c r="G135" s="480"/>
      <c r="H135" s="480"/>
      <c r="I135" s="480"/>
      <c r="J135" s="481"/>
    </row>
    <row r="136" spans="2:9" ht="14.25">
      <c r="B136" s="198"/>
      <c r="C136" s="195"/>
      <c r="D136" s="195"/>
      <c r="E136" s="195"/>
      <c r="F136" s="195"/>
      <c r="G136" s="195"/>
      <c r="H136" s="195"/>
      <c r="I136" s="195"/>
    </row>
    <row r="137" spans="2:4" ht="14.25">
      <c r="B137" s="149" t="s">
        <v>273</v>
      </c>
      <c r="C137" s="199"/>
      <c r="D137" s="200"/>
    </row>
    <row r="138" spans="2:7" ht="14.25">
      <c r="B138" s="201">
        <v>44329</v>
      </c>
      <c r="C138" s="193"/>
      <c r="D138" s="202"/>
      <c r="G138" s="191" t="s">
        <v>268</v>
      </c>
    </row>
  </sheetData>
  <sheetProtection/>
  <mergeCells count="145">
    <mergeCell ref="B3:J3"/>
    <mergeCell ref="B122:J122"/>
    <mergeCell ref="B123:J123"/>
    <mergeCell ref="B126:J126"/>
    <mergeCell ref="B129:J129"/>
    <mergeCell ref="B132:J132"/>
    <mergeCell ref="B135:J135"/>
    <mergeCell ref="E99:H99"/>
    <mergeCell ref="B108:I108"/>
    <mergeCell ref="B109:D109"/>
    <mergeCell ref="E109:H109"/>
    <mergeCell ref="B110:D110"/>
    <mergeCell ref="E110:H110"/>
    <mergeCell ref="B84:D84"/>
    <mergeCell ref="B86:J86"/>
    <mergeCell ref="B87:J87"/>
    <mergeCell ref="B89:I89"/>
    <mergeCell ref="B90:D90"/>
    <mergeCell ref="E90:H90"/>
    <mergeCell ref="E68:H68"/>
    <mergeCell ref="B76:I76"/>
    <mergeCell ref="B77:D77"/>
    <mergeCell ref="E77:H77"/>
    <mergeCell ref="B78:D78"/>
    <mergeCell ref="E78:H78"/>
    <mergeCell ref="B55:J55"/>
    <mergeCell ref="B58:I58"/>
    <mergeCell ref="B60:J60"/>
    <mergeCell ref="B63:I63"/>
    <mergeCell ref="B64:D64"/>
    <mergeCell ref="E64:H64"/>
    <mergeCell ref="B40:J40"/>
    <mergeCell ref="B43:J43"/>
    <mergeCell ref="B46:J46"/>
    <mergeCell ref="B49:J49"/>
    <mergeCell ref="I51:J51"/>
    <mergeCell ref="B52:J52"/>
    <mergeCell ref="B21:J21"/>
    <mergeCell ref="B24:J24"/>
    <mergeCell ref="B30:J30"/>
    <mergeCell ref="B33:J33"/>
    <mergeCell ref="B35:J35"/>
    <mergeCell ref="B37:J37"/>
    <mergeCell ref="B74:D74"/>
    <mergeCell ref="E74:H74"/>
    <mergeCell ref="B80:D80"/>
    <mergeCell ref="E80:H80"/>
    <mergeCell ref="B81:D81"/>
    <mergeCell ref="E82:H82"/>
    <mergeCell ref="B72:D72"/>
    <mergeCell ref="E72:H72"/>
    <mergeCell ref="B73:D73"/>
    <mergeCell ref="E73:H73"/>
    <mergeCell ref="B65:D65"/>
    <mergeCell ref="E65:H65"/>
    <mergeCell ref="B67:I67"/>
    <mergeCell ref="B68:D68"/>
    <mergeCell ref="B12:J12"/>
    <mergeCell ref="B13:J13"/>
    <mergeCell ref="B19:J19"/>
    <mergeCell ref="B15:J15"/>
    <mergeCell ref="B16:J16"/>
    <mergeCell ref="B18:J18"/>
    <mergeCell ref="B103:D103"/>
    <mergeCell ref="B104:D104"/>
    <mergeCell ref="B105:D105"/>
    <mergeCell ref="B106:D106"/>
    <mergeCell ref="B100:D100"/>
    <mergeCell ref="B94:D94"/>
    <mergeCell ref="E94:H94"/>
    <mergeCell ref="B79:D79"/>
    <mergeCell ref="E79:H79"/>
    <mergeCell ref="E83:H83"/>
    <mergeCell ref="E84:H84"/>
    <mergeCell ref="E81:H81"/>
    <mergeCell ref="B82:D83"/>
    <mergeCell ref="E100:H100"/>
    <mergeCell ref="B101:D101"/>
    <mergeCell ref="E101:H101"/>
    <mergeCell ref="B102:D102"/>
    <mergeCell ref="B95:D95"/>
    <mergeCell ref="E95:H95"/>
    <mergeCell ref="B97:I97"/>
    <mergeCell ref="B98:D98"/>
    <mergeCell ref="E98:H98"/>
    <mergeCell ref="B99:D99"/>
    <mergeCell ref="B92:D92"/>
    <mergeCell ref="E92:H92"/>
    <mergeCell ref="B91:D91"/>
    <mergeCell ref="E91:H91"/>
    <mergeCell ref="B93:D93"/>
    <mergeCell ref="E93:H93"/>
    <mergeCell ref="E102:H102"/>
    <mergeCell ref="E103:H103"/>
    <mergeCell ref="E104:H104"/>
    <mergeCell ref="B125:J125"/>
    <mergeCell ref="B128:J128"/>
    <mergeCell ref="B131:J131"/>
    <mergeCell ref="B25:J25"/>
    <mergeCell ref="B26:J26"/>
    <mergeCell ref="B27:J27"/>
    <mergeCell ref="B31:J31"/>
    <mergeCell ref="B44:J44"/>
    <mergeCell ref="B113:D113"/>
    <mergeCell ref="E113:H113"/>
    <mergeCell ref="B114:D114"/>
    <mergeCell ref="E114:H114"/>
    <mergeCell ref="B134:J134"/>
    <mergeCell ref="E70:H70"/>
    <mergeCell ref="B71:D71"/>
    <mergeCell ref="E71:H71"/>
    <mergeCell ref="B70:D70"/>
    <mergeCell ref="B2:I2"/>
    <mergeCell ref="B4:I4"/>
    <mergeCell ref="B7:I7"/>
    <mergeCell ref="B22:J22"/>
    <mergeCell ref="B9:J9"/>
    <mergeCell ref="B69:D69"/>
    <mergeCell ref="E69:H69"/>
    <mergeCell ref="B28:J28"/>
    <mergeCell ref="B38:J38"/>
    <mergeCell ref="B61:J61"/>
    <mergeCell ref="B56:J56"/>
    <mergeCell ref="B41:J41"/>
    <mergeCell ref="B50:J50"/>
    <mergeCell ref="B53:J53"/>
    <mergeCell ref="B47:J47"/>
    <mergeCell ref="B112:D112"/>
    <mergeCell ref="E112:H112"/>
    <mergeCell ref="B111:D111"/>
    <mergeCell ref="E111:H111"/>
    <mergeCell ref="E105:H105"/>
    <mergeCell ref="E106:H106"/>
    <mergeCell ref="B115:D115"/>
    <mergeCell ref="E115:H115"/>
    <mergeCell ref="B116:D116"/>
    <mergeCell ref="E116:H116"/>
    <mergeCell ref="B117:D117"/>
    <mergeCell ref="E117:H117"/>
    <mergeCell ref="B118:D118"/>
    <mergeCell ref="E118:H118"/>
    <mergeCell ref="B119:D119"/>
    <mergeCell ref="E119:H119"/>
    <mergeCell ref="B120:D120"/>
    <mergeCell ref="E120:H120"/>
  </mergeCells>
  <printOptions/>
  <pageMargins left="0.7086614173228347" right="0.7086614173228347" top="0.35433070866141736" bottom="0.5511811023622047" header="0.31496062992125984" footer="0.31496062992125984"/>
  <pageSetup orientation="portrait" scale="85" r:id="rId1"/>
</worksheet>
</file>

<file path=xl/worksheets/sheet8.xml><?xml version="1.0" encoding="utf-8"?>
<worksheet xmlns="http://schemas.openxmlformats.org/spreadsheetml/2006/main" xmlns:r="http://schemas.openxmlformats.org/officeDocument/2006/relationships">
  <dimension ref="A1:T1062"/>
  <sheetViews>
    <sheetView zoomScalePageLayoutView="0" workbookViewId="0" topLeftCell="A1">
      <pane ySplit="8" topLeftCell="A203" activePane="bottomLeft" state="frozen"/>
      <selection pane="topLeft" activeCell="B1" sqref="B1"/>
      <selection pane="bottomLeft" activeCell="C210" sqref="C210"/>
    </sheetView>
  </sheetViews>
  <sheetFormatPr defaultColWidth="16.57421875" defaultRowHeight="12.75"/>
  <cols>
    <col min="1" max="1" width="17.57421875" style="134" customWidth="1"/>
    <col min="2" max="2" width="25.7109375" style="134" customWidth="1"/>
    <col min="3" max="3" width="13.28125" style="106" bestFit="1" customWidth="1"/>
    <col min="4" max="4" width="5.8515625" style="132" customWidth="1"/>
    <col min="5" max="5" width="5.28125" style="133" customWidth="1"/>
    <col min="6" max="6" width="4.00390625" style="133" bestFit="1" customWidth="1"/>
    <col min="7" max="7" width="4.00390625" style="133" customWidth="1"/>
    <col min="8" max="8" width="46.8515625" style="134" customWidth="1"/>
    <col min="9" max="9" width="16.8515625" style="106" customWidth="1"/>
    <col min="10" max="10" width="13.140625" style="106" bestFit="1" customWidth="1"/>
    <col min="11" max="11" width="13.28125" style="117" bestFit="1" customWidth="1"/>
    <col min="12" max="12" width="14.00390625" style="106" customWidth="1"/>
    <col min="13" max="13" width="13.00390625" style="106" customWidth="1"/>
    <col min="14" max="14" width="26.28125" style="106" customWidth="1"/>
    <col min="15" max="15" width="15.8515625" style="134" bestFit="1" customWidth="1"/>
    <col min="16" max="16" width="17.28125" style="134" bestFit="1" customWidth="1"/>
    <col min="17" max="18" width="16.57421875" style="106" customWidth="1"/>
    <col min="19" max="26" width="16.57421875" style="134" customWidth="1"/>
    <col min="27" max="16384" width="16.57421875" style="134" customWidth="1"/>
  </cols>
  <sheetData>
    <row r="1" spans="2:13" ht="12">
      <c r="B1" s="106"/>
      <c r="K1" s="98"/>
      <c r="L1" s="100"/>
      <c r="M1" s="98"/>
    </row>
    <row r="2" spans="2:13" ht="12">
      <c r="B2" s="106"/>
      <c r="I2" s="624"/>
      <c r="K2" s="98"/>
      <c r="L2" s="98"/>
      <c r="M2" s="98"/>
    </row>
    <row r="3" spans="1:18" s="129" customFormat="1" ht="13.5" customHeight="1">
      <c r="A3" s="435" t="s">
        <v>79</v>
      </c>
      <c r="B3" s="435"/>
      <c r="C3" s="435"/>
      <c r="D3" s="435"/>
      <c r="E3" s="435"/>
      <c r="F3" s="435"/>
      <c r="G3" s="435"/>
      <c r="H3" s="435"/>
      <c r="I3" s="435"/>
      <c r="J3" s="435"/>
      <c r="K3" s="435"/>
      <c r="L3" s="435"/>
      <c r="M3" s="435"/>
      <c r="N3" s="98"/>
      <c r="Q3" s="98"/>
      <c r="R3" s="98"/>
    </row>
    <row r="4" spans="1:18" s="129" customFormat="1" ht="13.5" customHeight="1">
      <c r="A4" s="603" t="s">
        <v>662</v>
      </c>
      <c r="B4" s="603"/>
      <c r="C4" s="603"/>
      <c r="D4" s="603"/>
      <c r="E4" s="603"/>
      <c r="F4" s="603"/>
      <c r="G4" s="603"/>
      <c r="H4" s="603"/>
      <c r="I4" s="603"/>
      <c r="J4" s="603"/>
      <c r="K4" s="603"/>
      <c r="L4" s="603"/>
      <c r="M4" s="603"/>
      <c r="N4" s="98"/>
      <c r="Q4" s="98"/>
      <c r="R4" s="98"/>
    </row>
    <row r="5" spans="1:18" s="129" customFormat="1" ht="13.5" customHeight="1">
      <c r="A5" s="604" t="s">
        <v>92</v>
      </c>
      <c r="B5" s="604"/>
      <c r="C5" s="604"/>
      <c r="D5" s="604"/>
      <c r="E5" s="604"/>
      <c r="F5" s="604"/>
      <c r="G5" s="604"/>
      <c r="H5" s="604"/>
      <c r="I5" s="604"/>
      <c r="J5" s="604"/>
      <c r="K5" s="604"/>
      <c r="L5" s="604"/>
      <c r="M5" s="604"/>
      <c r="N5" s="98"/>
      <c r="Q5" s="98"/>
      <c r="R5" s="98"/>
    </row>
    <row r="6" spans="1:18" s="129" customFormat="1" ht="15" customHeight="1">
      <c r="A6" s="663" t="s">
        <v>115</v>
      </c>
      <c r="B6" s="663"/>
      <c r="C6" s="663"/>
      <c r="D6" s="663"/>
      <c r="E6" s="663"/>
      <c r="F6" s="663"/>
      <c r="G6" s="663"/>
      <c r="H6" s="663"/>
      <c r="I6" s="663"/>
      <c r="J6" s="663"/>
      <c r="K6" s="663"/>
      <c r="L6" s="663"/>
      <c r="M6" s="663"/>
      <c r="N6" s="98"/>
      <c r="Q6" s="98"/>
      <c r="R6" s="98"/>
    </row>
    <row r="7" spans="1:20" ht="12">
      <c r="A7" s="605" t="s">
        <v>80</v>
      </c>
      <c r="B7" s="606" t="s">
        <v>81</v>
      </c>
      <c r="C7" s="607" t="s">
        <v>75</v>
      </c>
      <c r="D7" s="608"/>
      <c r="E7" s="609"/>
      <c r="F7" s="609"/>
      <c r="G7" s="609"/>
      <c r="H7" s="610"/>
      <c r="I7" s="607" t="s">
        <v>75</v>
      </c>
      <c r="J7" s="614" t="s">
        <v>502</v>
      </c>
      <c r="K7" s="615"/>
      <c r="L7" s="615"/>
      <c r="M7" s="615"/>
      <c r="O7" s="204"/>
      <c r="P7" s="204"/>
      <c r="Q7" s="625"/>
      <c r="R7" s="625"/>
      <c r="S7" s="204"/>
      <c r="T7" s="204"/>
    </row>
    <row r="8" spans="1:13" ht="20.25" customHeight="1">
      <c r="A8" s="605"/>
      <c r="B8" s="606"/>
      <c r="C8" s="607"/>
      <c r="D8" s="611" t="s">
        <v>83</v>
      </c>
      <c r="E8" s="612" t="s">
        <v>84</v>
      </c>
      <c r="F8" s="611" t="s">
        <v>169</v>
      </c>
      <c r="G8" s="611" t="s">
        <v>510</v>
      </c>
      <c r="H8" s="613" t="s">
        <v>82</v>
      </c>
      <c r="I8" s="607"/>
      <c r="J8" s="616" t="s">
        <v>503</v>
      </c>
      <c r="K8" s="616" t="s">
        <v>504</v>
      </c>
      <c r="L8" s="617" t="s">
        <v>505</v>
      </c>
      <c r="M8" s="617" t="s">
        <v>406</v>
      </c>
    </row>
    <row r="9" spans="2:18" s="129" customFormat="1" ht="15.75" customHeight="1">
      <c r="B9" s="103"/>
      <c r="C9" s="99"/>
      <c r="D9" s="626"/>
      <c r="E9" s="626"/>
      <c r="F9" s="627"/>
      <c r="G9" s="627"/>
      <c r="H9" s="411"/>
      <c r="I9" s="98"/>
      <c r="J9" s="123"/>
      <c r="K9" s="100"/>
      <c r="L9" s="99"/>
      <c r="M9" s="99"/>
      <c r="N9" s="98"/>
      <c r="Q9" s="98"/>
      <c r="R9" s="98"/>
    </row>
    <row r="10" spans="1:18" s="129" customFormat="1" ht="23.25" customHeight="1">
      <c r="A10" s="127" t="s">
        <v>525</v>
      </c>
      <c r="B10" s="102" t="s">
        <v>528</v>
      </c>
      <c r="C10" s="380">
        <v>2710915.34</v>
      </c>
      <c r="D10" s="628" t="s">
        <v>87</v>
      </c>
      <c r="E10" s="628" t="s">
        <v>149</v>
      </c>
      <c r="F10" s="628" t="s">
        <v>265</v>
      </c>
      <c r="G10" s="628"/>
      <c r="H10" s="629" t="s">
        <v>529</v>
      </c>
      <c r="I10" s="378">
        <v>2710915.34</v>
      </c>
      <c r="J10" s="630"/>
      <c r="K10" s="372"/>
      <c r="L10" s="365"/>
      <c r="M10" s="203"/>
      <c r="N10" s="98"/>
      <c r="Q10" s="98"/>
      <c r="R10" s="98"/>
    </row>
    <row r="11" spans="1:18" s="129" customFormat="1" ht="15.75" customHeight="1">
      <c r="A11" s="128"/>
      <c r="B11" s="103"/>
      <c r="C11" s="366"/>
      <c r="D11" s="626" t="s">
        <v>87</v>
      </c>
      <c r="E11" s="626" t="s">
        <v>149</v>
      </c>
      <c r="F11" s="626" t="s">
        <v>265</v>
      </c>
      <c r="G11" s="626" t="s">
        <v>183</v>
      </c>
      <c r="H11" s="413" t="s">
        <v>507</v>
      </c>
      <c r="I11" s="104">
        <v>2710915.34</v>
      </c>
      <c r="J11" s="631">
        <v>2710915.34</v>
      </c>
      <c r="K11" s="369"/>
      <c r="L11" s="98"/>
      <c r="M11" s="104"/>
      <c r="N11" s="98"/>
      <c r="Q11" s="98"/>
      <c r="R11" s="98"/>
    </row>
    <row r="12" spans="1:18" s="129" customFormat="1" ht="15.75" customHeight="1">
      <c r="A12" s="130"/>
      <c r="B12" s="374"/>
      <c r="C12" s="173"/>
      <c r="D12" s="632" t="s">
        <v>87</v>
      </c>
      <c r="E12" s="632" t="s">
        <v>149</v>
      </c>
      <c r="F12" s="632" t="s">
        <v>265</v>
      </c>
      <c r="G12" s="632">
        <v>2</v>
      </c>
      <c r="H12" s="414" t="s">
        <v>530</v>
      </c>
      <c r="I12" s="101"/>
      <c r="J12" s="633"/>
      <c r="K12" s="370"/>
      <c r="L12" s="182"/>
      <c r="M12" s="101"/>
      <c r="N12" s="98"/>
      <c r="Q12" s="98"/>
      <c r="R12" s="98"/>
    </row>
    <row r="13" spans="2:18" s="129" customFormat="1" ht="19.5" customHeight="1">
      <c r="B13" s="103"/>
      <c r="C13" s="99"/>
      <c r="D13" s="626"/>
      <c r="E13" s="626"/>
      <c r="F13" s="627"/>
      <c r="G13" s="627"/>
      <c r="H13" s="411"/>
      <c r="I13" s="98"/>
      <c r="J13" s="116"/>
      <c r="K13" s="369"/>
      <c r="L13" s="98"/>
      <c r="M13" s="98"/>
      <c r="N13" s="98"/>
      <c r="Q13" s="98"/>
      <c r="R13" s="98"/>
    </row>
    <row r="14" spans="1:18" s="129" customFormat="1" ht="17.25" customHeight="1">
      <c r="A14" s="127" t="s">
        <v>127</v>
      </c>
      <c r="B14" s="367" t="s">
        <v>128</v>
      </c>
      <c r="C14" s="350">
        <v>5799205.87</v>
      </c>
      <c r="D14" s="634" t="s">
        <v>85</v>
      </c>
      <c r="E14" s="628" t="s">
        <v>133</v>
      </c>
      <c r="F14" s="628"/>
      <c r="G14" s="628"/>
      <c r="H14" s="342" t="s">
        <v>506</v>
      </c>
      <c r="I14" s="378">
        <v>5799205.87</v>
      </c>
      <c r="J14" s="371"/>
      <c r="K14" s="372"/>
      <c r="L14" s="365"/>
      <c r="M14" s="203"/>
      <c r="N14" s="98"/>
      <c r="P14" s="635"/>
      <c r="Q14" s="98"/>
      <c r="R14" s="98"/>
    </row>
    <row r="15" spans="1:18" s="129" customFormat="1" ht="17.25" customHeight="1">
      <c r="A15" s="128"/>
      <c r="B15" s="171" t="s">
        <v>276</v>
      </c>
      <c r="C15" s="104"/>
      <c r="D15" s="120" t="s">
        <v>85</v>
      </c>
      <c r="E15" s="626" t="s">
        <v>133</v>
      </c>
      <c r="F15" s="626"/>
      <c r="G15" s="626" t="s">
        <v>171</v>
      </c>
      <c r="H15" s="413" t="s">
        <v>508</v>
      </c>
      <c r="I15" s="104">
        <v>300000</v>
      </c>
      <c r="J15" s="368">
        <v>300000</v>
      </c>
      <c r="K15" s="369"/>
      <c r="L15" s="98"/>
      <c r="M15" s="104"/>
      <c r="N15" s="98"/>
      <c r="P15" s="635"/>
      <c r="Q15" s="98"/>
      <c r="R15" s="98"/>
    </row>
    <row r="16" spans="1:18" s="129" customFormat="1" ht="17.25" customHeight="1">
      <c r="A16" s="128"/>
      <c r="B16" s="171"/>
      <c r="C16" s="104"/>
      <c r="D16" s="120" t="s">
        <v>85</v>
      </c>
      <c r="E16" s="626" t="s">
        <v>133</v>
      </c>
      <c r="F16" s="626"/>
      <c r="G16" s="626" t="s">
        <v>183</v>
      </c>
      <c r="H16" s="413" t="s">
        <v>507</v>
      </c>
      <c r="I16" s="104">
        <v>500000</v>
      </c>
      <c r="J16" s="368">
        <v>500000</v>
      </c>
      <c r="K16" s="369"/>
      <c r="L16" s="98"/>
      <c r="M16" s="104"/>
      <c r="N16" s="98"/>
      <c r="P16" s="635"/>
      <c r="Q16" s="98"/>
      <c r="R16" s="98"/>
    </row>
    <row r="17" spans="1:18" s="129" customFormat="1" ht="17.25" customHeight="1">
      <c r="A17" s="130"/>
      <c r="B17" s="172"/>
      <c r="C17" s="101"/>
      <c r="D17" s="417" t="s">
        <v>85</v>
      </c>
      <c r="E17" s="632" t="s">
        <v>133</v>
      </c>
      <c r="F17" s="632"/>
      <c r="G17" s="632" t="s">
        <v>22</v>
      </c>
      <c r="H17" s="414" t="s">
        <v>511</v>
      </c>
      <c r="I17" s="101">
        <v>4999205.87</v>
      </c>
      <c r="J17" s="373"/>
      <c r="K17" s="370">
        <v>4999205.87</v>
      </c>
      <c r="L17" s="182"/>
      <c r="M17" s="101"/>
      <c r="N17" s="98"/>
      <c r="P17" s="635"/>
      <c r="Q17" s="98"/>
      <c r="R17" s="98"/>
    </row>
    <row r="18" spans="2:18" s="129" customFormat="1" ht="17.25" customHeight="1">
      <c r="B18" s="103"/>
      <c r="C18" s="98"/>
      <c r="D18" s="120"/>
      <c r="E18" s="626"/>
      <c r="F18" s="626"/>
      <c r="G18" s="626"/>
      <c r="H18" s="98"/>
      <c r="I18" s="99"/>
      <c r="J18" s="98"/>
      <c r="K18" s="369"/>
      <c r="L18" s="98"/>
      <c r="M18" s="98"/>
      <c r="N18" s="98"/>
      <c r="P18" s="635"/>
      <c r="Q18" s="98"/>
      <c r="R18" s="98"/>
    </row>
    <row r="19" spans="1:18" s="129" customFormat="1" ht="17.25" customHeight="1">
      <c r="A19" s="127" t="s">
        <v>127</v>
      </c>
      <c r="B19" s="367" t="s">
        <v>128</v>
      </c>
      <c r="C19" s="350">
        <v>9561390.85</v>
      </c>
      <c r="D19" s="634" t="s">
        <v>85</v>
      </c>
      <c r="E19" s="628" t="s">
        <v>133</v>
      </c>
      <c r="F19" s="628"/>
      <c r="G19" s="628"/>
      <c r="H19" s="342" t="s">
        <v>506</v>
      </c>
      <c r="I19" s="378">
        <v>9561390.85</v>
      </c>
      <c r="J19" s="371"/>
      <c r="K19" s="372"/>
      <c r="L19" s="365"/>
      <c r="M19" s="203"/>
      <c r="N19" s="98"/>
      <c r="P19" s="635"/>
      <c r="Q19" s="98"/>
      <c r="R19" s="98"/>
    </row>
    <row r="20" spans="1:18" s="129" customFormat="1" ht="17.25" customHeight="1">
      <c r="A20" s="128"/>
      <c r="B20" s="171" t="s">
        <v>275</v>
      </c>
      <c r="C20" s="104"/>
      <c r="D20" s="120" t="s">
        <v>85</v>
      </c>
      <c r="E20" s="626" t="s">
        <v>133</v>
      </c>
      <c r="F20" s="626"/>
      <c r="G20" s="626" t="s">
        <v>171</v>
      </c>
      <c r="H20" s="413" t="s">
        <v>508</v>
      </c>
      <c r="I20" s="104">
        <v>500000</v>
      </c>
      <c r="J20" s="368">
        <v>500000</v>
      </c>
      <c r="K20" s="369"/>
      <c r="L20" s="98"/>
      <c r="M20" s="104"/>
      <c r="N20" s="98"/>
      <c r="P20" s="635"/>
      <c r="Q20" s="98"/>
      <c r="R20" s="98"/>
    </row>
    <row r="21" spans="1:18" s="129" customFormat="1" ht="17.25" customHeight="1">
      <c r="A21" s="128"/>
      <c r="B21" s="171"/>
      <c r="C21" s="104"/>
      <c r="D21" s="120" t="s">
        <v>85</v>
      </c>
      <c r="E21" s="626" t="s">
        <v>133</v>
      </c>
      <c r="F21" s="626"/>
      <c r="G21" s="626" t="s">
        <v>183</v>
      </c>
      <c r="H21" s="413" t="s">
        <v>507</v>
      </c>
      <c r="I21" s="104">
        <v>6000000</v>
      </c>
      <c r="J21" s="368">
        <v>6000000</v>
      </c>
      <c r="K21" s="369"/>
      <c r="L21" s="98"/>
      <c r="M21" s="104"/>
      <c r="N21" s="98"/>
      <c r="P21" s="635"/>
      <c r="Q21" s="98"/>
      <c r="R21" s="98"/>
    </row>
    <row r="22" spans="1:18" s="129" customFormat="1" ht="17.25" customHeight="1">
      <c r="A22" s="128"/>
      <c r="B22" s="171"/>
      <c r="C22" s="104"/>
      <c r="D22" s="120" t="s">
        <v>85</v>
      </c>
      <c r="E22" s="626" t="s">
        <v>133</v>
      </c>
      <c r="F22" s="626"/>
      <c r="G22" s="626" t="s">
        <v>226</v>
      </c>
      <c r="H22" s="413" t="s">
        <v>307</v>
      </c>
      <c r="I22" s="104">
        <v>1061390.85</v>
      </c>
      <c r="J22" s="368">
        <v>1061390.85</v>
      </c>
      <c r="K22" s="369"/>
      <c r="L22" s="98"/>
      <c r="M22" s="104"/>
      <c r="N22" s="98"/>
      <c r="P22" s="635"/>
      <c r="Q22" s="98"/>
      <c r="R22" s="98"/>
    </row>
    <row r="23" spans="1:18" s="129" customFormat="1" ht="21" customHeight="1">
      <c r="A23" s="130"/>
      <c r="B23" s="172"/>
      <c r="C23" s="101"/>
      <c r="D23" s="417" t="s">
        <v>85</v>
      </c>
      <c r="E23" s="632" t="s">
        <v>133</v>
      </c>
      <c r="F23" s="632"/>
      <c r="G23" s="632" t="s">
        <v>56</v>
      </c>
      <c r="H23" s="414" t="s">
        <v>509</v>
      </c>
      <c r="I23" s="101">
        <v>2000000</v>
      </c>
      <c r="J23" s="373">
        <v>2000000</v>
      </c>
      <c r="K23" s="370"/>
      <c r="L23" s="182"/>
      <c r="M23" s="101"/>
      <c r="N23" s="98"/>
      <c r="P23" s="635"/>
      <c r="Q23" s="98"/>
      <c r="R23" s="98"/>
    </row>
    <row r="24" spans="2:18" s="129" customFormat="1" ht="17.25" customHeight="1">
      <c r="B24" s="103"/>
      <c r="C24" s="98"/>
      <c r="D24" s="626"/>
      <c r="E24" s="626"/>
      <c r="F24" s="626"/>
      <c r="G24" s="626"/>
      <c r="H24" s="411"/>
      <c r="I24" s="98"/>
      <c r="J24" s="98"/>
      <c r="K24" s="369"/>
      <c r="L24" s="98"/>
      <c r="M24" s="98"/>
      <c r="N24" s="98"/>
      <c r="P24" s="635"/>
      <c r="Q24" s="98"/>
      <c r="R24" s="98"/>
    </row>
    <row r="25" spans="1:18" s="129" customFormat="1" ht="17.25" customHeight="1">
      <c r="A25" s="138" t="s">
        <v>129</v>
      </c>
      <c r="B25" s="348" t="s">
        <v>130</v>
      </c>
      <c r="C25" s="98"/>
      <c r="D25" s="626"/>
      <c r="E25" s="626"/>
      <c r="F25" s="626"/>
      <c r="G25" s="626"/>
      <c r="H25" s="411"/>
      <c r="I25" s="98"/>
      <c r="J25" s="98"/>
      <c r="K25" s="369"/>
      <c r="L25" s="98"/>
      <c r="M25" s="98"/>
      <c r="N25" s="98"/>
      <c r="P25" s="635"/>
      <c r="Q25" s="98"/>
      <c r="R25" s="98"/>
    </row>
    <row r="26" spans="1:18" s="129" customFormat="1" ht="17.25" customHeight="1">
      <c r="A26" s="138"/>
      <c r="B26" s="348"/>
      <c r="C26" s="98"/>
      <c r="D26" s="626"/>
      <c r="E26" s="626"/>
      <c r="F26" s="626"/>
      <c r="G26" s="626"/>
      <c r="H26" s="411"/>
      <c r="I26" s="98"/>
      <c r="J26" s="98"/>
      <c r="K26" s="369"/>
      <c r="L26" s="98"/>
      <c r="M26" s="98"/>
      <c r="N26" s="98"/>
      <c r="P26" s="635"/>
      <c r="Q26" s="98"/>
      <c r="R26" s="98"/>
    </row>
    <row r="27" spans="1:18" s="129" customFormat="1" ht="22.5" customHeight="1">
      <c r="A27" s="127" t="s">
        <v>409</v>
      </c>
      <c r="B27" s="102" t="s">
        <v>410</v>
      </c>
      <c r="C27" s="350">
        <v>268810.13</v>
      </c>
      <c r="D27" s="634" t="s">
        <v>85</v>
      </c>
      <c r="E27" s="628" t="s">
        <v>137</v>
      </c>
      <c r="F27" s="628"/>
      <c r="G27" s="628"/>
      <c r="H27" s="342" t="s">
        <v>456</v>
      </c>
      <c r="I27" s="379">
        <v>268810.13</v>
      </c>
      <c r="J27" s="371"/>
      <c r="K27" s="372"/>
      <c r="L27" s="365"/>
      <c r="M27" s="203"/>
      <c r="N27" s="98"/>
      <c r="P27" s="635"/>
      <c r="Q27" s="98"/>
      <c r="R27" s="98"/>
    </row>
    <row r="28" spans="1:18" s="129" customFormat="1" ht="17.25" customHeight="1">
      <c r="A28" s="130"/>
      <c r="B28" s="172" t="s">
        <v>277</v>
      </c>
      <c r="C28" s="101"/>
      <c r="D28" s="417" t="s">
        <v>85</v>
      </c>
      <c r="E28" s="632" t="s">
        <v>137</v>
      </c>
      <c r="F28" s="632"/>
      <c r="G28" s="632" t="s">
        <v>56</v>
      </c>
      <c r="H28" s="414" t="s">
        <v>509</v>
      </c>
      <c r="I28" s="101">
        <v>268810.13</v>
      </c>
      <c r="J28" s="373">
        <v>268810.13</v>
      </c>
      <c r="K28" s="370"/>
      <c r="L28" s="182"/>
      <c r="M28" s="101"/>
      <c r="N28" s="98"/>
      <c r="P28" s="635"/>
      <c r="Q28" s="98"/>
      <c r="R28" s="98"/>
    </row>
    <row r="29" spans="2:18" s="129" customFormat="1" ht="17.25" customHeight="1">
      <c r="B29" s="103"/>
      <c r="C29" s="98"/>
      <c r="D29" s="120"/>
      <c r="E29" s="626"/>
      <c r="F29" s="626"/>
      <c r="G29" s="626"/>
      <c r="H29" s="411"/>
      <c r="I29" s="98"/>
      <c r="J29" s="98"/>
      <c r="K29" s="369"/>
      <c r="L29" s="98"/>
      <c r="M29" s="98"/>
      <c r="N29" s="98"/>
      <c r="P29" s="635"/>
      <c r="Q29" s="98"/>
      <c r="R29" s="98"/>
    </row>
    <row r="30" spans="1:18" s="129" customFormat="1" ht="22.5" customHeight="1">
      <c r="A30" s="127" t="s">
        <v>409</v>
      </c>
      <c r="B30" s="102" t="s">
        <v>410</v>
      </c>
      <c r="C30" s="350">
        <v>262913.93</v>
      </c>
      <c r="D30" s="634" t="s">
        <v>85</v>
      </c>
      <c r="E30" s="628" t="s">
        <v>137</v>
      </c>
      <c r="F30" s="628"/>
      <c r="G30" s="628"/>
      <c r="H30" s="342" t="s">
        <v>456</v>
      </c>
      <c r="I30" s="379">
        <v>262913.93</v>
      </c>
      <c r="J30" s="371"/>
      <c r="K30" s="372"/>
      <c r="L30" s="365"/>
      <c r="M30" s="203"/>
      <c r="N30" s="98"/>
      <c r="P30" s="635"/>
      <c r="Q30" s="98"/>
      <c r="R30" s="98"/>
    </row>
    <row r="31" spans="1:18" s="129" customFormat="1" ht="17.25" customHeight="1">
      <c r="A31" s="130"/>
      <c r="B31" s="172" t="s">
        <v>275</v>
      </c>
      <c r="C31" s="101"/>
      <c r="D31" s="417" t="s">
        <v>85</v>
      </c>
      <c r="E31" s="632" t="s">
        <v>137</v>
      </c>
      <c r="F31" s="632"/>
      <c r="G31" s="632" t="s">
        <v>56</v>
      </c>
      <c r="H31" s="414" t="s">
        <v>509</v>
      </c>
      <c r="I31" s="101">
        <v>262913.93</v>
      </c>
      <c r="J31" s="373">
        <v>262913.93</v>
      </c>
      <c r="K31" s="370"/>
      <c r="L31" s="182"/>
      <c r="M31" s="101"/>
      <c r="N31" s="98"/>
      <c r="P31" s="635"/>
      <c r="Q31" s="98"/>
      <c r="R31" s="98"/>
    </row>
    <row r="32" spans="2:18" s="129" customFormat="1" ht="17.25" customHeight="1">
      <c r="B32" s="103"/>
      <c r="C32" s="98"/>
      <c r="D32" s="120"/>
      <c r="E32" s="626"/>
      <c r="F32" s="626"/>
      <c r="G32" s="626"/>
      <c r="H32" s="411"/>
      <c r="I32" s="98"/>
      <c r="J32" s="98"/>
      <c r="K32" s="369"/>
      <c r="L32" s="98"/>
      <c r="M32" s="98"/>
      <c r="N32" s="98"/>
      <c r="P32" s="635"/>
      <c r="Q32" s="98"/>
      <c r="R32" s="98"/>
    </row>
    <row r="33" spans="1:18" s="129" customFormat="1" ht="17.25" customHeight="1">
      <c r="A33" s="127" t="s">
        <v>411</v>
      </c>
      <c r="B33" s="102" t="s">
        <v>412</v>
      </c>
      <c r="C33" s="350">
        <v>1159294.59</v>
      </c>
      <c r="D33" s="634" t="s">
        <v>85</v>
      </c>
      <c r="E33" s="628" t="s">
        <v>137</v>
      </c>
      <c r="F33" s="628"/>
      <c r="G33" s="628"/>
      <c r="H33" s="342" t="s">
        <v>86</v>
      </c>
      <c r="I33" s="379">
        <v>1159294.59</v>
      </c>
      <c r="J33" s="371"/>
      <c r="K33" s="372"/>
      <c r="L33" s="365"/>
      <c r="M33" s="203"/>
      <c r="N33" s="98"/>
      <c r="P33" s="635"/>
      <c r="Q33" s="98"/>
      <c r="R33" s="98"/>
    </row>
    <row r="34" spans="1:18" s="129" customFormat="1" ht="17.25" customHeight="1">
      <c r="A34" s="130"/>
      <c r="B34" s="172" t="s">
        <v>276</v>
      </c>
      <c r="C34" s="101"/>
      <c r="D34" s="417" t="s">
        <v>85</v>
      </c>
      <c r="E34" s="632" t="s">
        <v>137</v>
      </c>
      <c r="F34" s="632"/>
      <c r="G34" s="632" t="s">
        <v>56</v>
      </c>
      <c r="H34" s="414" t="s">
        <v>509</v>
      </c>
      <c r="I34" s="101">
        <v>1159294.59</v>
      </c>
      <c r="J34" s="373">
        <v>1159294.59</v>
      </c>
      <c r="K34" s="370"/>
      <c r="L34" s="182"/>
      <c r="M34" s="101"/>
      <c r="N34" s="98"/>
      <c r="P34" s="635"/>
      <c r="Q34" s="98"/>
      <c r="R34" s="98"/>
    </row>
    <row r="35" spans="2:18" s="129" customFormat="1" ht="17.25" customHeight="1">
      <c r="B35" s="103"/>
      <c r="C35" s="98"/>
      <c r="D35" s="120"/>
      <c r="E35" s="626"/>
      <c r="F35" s="626"/>
      <c r="G35" s="626"/>
      <c r="H35" s="411"/>
      <c r="I35" s="98"/>
      <c r="J35" s="98"/>
      <c r="K35" s="369"/>
      <c r="L35" s="98"/>
      <c r="M35" s="98"/>
      <c r="N35" s="98"/>
      <c r="P35" s="635"/>
      <c r="Q35" s="98"/>
      <c r="R35" s="98"/>
    </row>
    <row r="36" spans="1:18" s="129" customFormat="1" ht="17.25" customHeight="1">
      <c r="A36" s="127" t="s">
        <v>411</v>
      </c>
      <c r="B36" s="102" t="s">
        <v>412</v>
      </c>
      <c r="C36" s="350">
        <v>876379.77</v>
      </c>
      <c r="D36" s="634" t="s">
        <v>85</v>
      </c>
      <c r="E36" s="628" t="s">
        <v>137</v>
      </c>
      <c r="F36" s="628"/>
      <c r="G36" s="628"/>
      <c r="H36" s="342" t="s">
        <v>86</v>
      </c>
      <c r="I36" s="379">
        <v>876379.77</v>
      </c>
      <c r="J36" s="371"/>
      <c r="K36" s="372"/>
      <c r="L36" s="365"/>
      <c r="M36" s="203"/>
      <c r="N36" s="98"/>
      <c r="P36" s="635"/>
      <c r="Q36" s="98"/>
      <c r="R36" s="98"/>
    </row>
    <row r="37" spans="1:18" s="129" customFormat="1" ht="17.25" customHeight="1">
      <c r="A37" s="130"/>
      <c r="B37" s="172" t="s">
        <v>275</v>
      </c>
      <c r="C37" s="101"/>
      <c r="D37" s="417" t="s">
        <v>85</v>
      </c>
      <c r="E37" s="632" t="s">
        <v>137</v>
      </c>
      <c r="F37" s="632"/>
      <c r="G37" s="632" t="s">
        <v>56</v>
      </c>
      <c r="H37" s="414" t="s">
        <v>509</v>
      </c>
      <c r="I37" s="101">
        <v>876379.77</v>
      </c>
      <c r="J37" s="373">
        <v>876379.77</v>
      </c>
      <c r="K37" s="370"/>
      <c r="L37" s="182"/>
      <c r="M37" s="101"/>
      <c r="N37" s="98"/>
      <c r="P37" s="635"/>
      <c r="Q37" s="98"/>
      <c r="R37" s="98"/>
    </row>
    <row r="38" spans="2:18" s="129" customFormat="1" ht="17.25" customHeight="1">
      <c r="B38" s="103"/>
      <c r="C38" s="98"/>
      <c r="D38" s="120"/>
      <c r="E38" s="626"/>
      <c r="F38" s="626"/>
      <c r="G38" s="626"/>
      <c r="H38" s="411"/>
      <c r="I38" s="98"/>
      <c r="J38" s="98"/>
      <c r="K38" s="369"/>
      <c r="L38" s="98"/>
      <c r="M38" s="98"/>
      <c r="N38" s="98"/>
      <c r="P38" s="635"/>
      <c r="Q38" s="98"/>
      <c r="R38" s="98"/>
    </row>
    <row r="39" spans="1:18" s="129" customFormat="1" ht="26.25" customHeight="1">
      <c r="A39" s="127" t="s">
        <v>413</v>
      </c>
      <c r="B39" s="102" t="s">
        <v>414</v>
      </c>
      <c r="C39" s="350">
        <v>89603.37</v>
      </c>
      <c r="D39" s="634" t="s">
        <v>85</v>
      </c>
      <c r="E39" s="628" t="s">
        <v>137</v>
      </c>
      <c r="F39" s="628"/>
      <c r="G39" s="628"/>
      <c r="H39" s="342" t="s">
        <v>96</v>
      </c>
      <c r="I39" s="379">
        <v>89603.37</v>
      </c>
      <c r="J39" s="371"/>
      <c r="K39" s="372"/>
      <c r="L39" s="365"/>
      <c r="M39" s="203"/>
      <c r="N39" s="98"/>
      <c r="P39" s="635"/>
      <c r="Q39" s="98"/>
      <c r="R39" s="98"/>
    </row>
    <row r="40" spans="1:18" s="129" customFormat="1" ht="17.25" customHeight="1">
      <c r="A40" s="130"/>
      <c r="B40" s="172" t="s">
        <v>276</v>
      </c>
      <c r="C40" s="101"/>
      <c r="D40" s="417" t="s">
        <v>85</v>
      </c>
      <c r="E40" s="632" t="s">
        <v>137</v>
      </c>
      <c r="F40" s="632"/>
      <c r="G40" s="632" t="s">
        <v>56</v>
      </c>
      <c r="H40" s="414" t="s">
        <v>509</v>
      </c>
      <c r="I40" s="101">
        <v>89603.37</v>
      </c>
      <c r="J40" s="373">
        <v>89603.37</v>
      </c>
      <c r="K40" s="370"/>
      <c r="L40" s="182"/>
      <c r="M40" s="101"/>
      <c r="N40" s="98"/>
      <c r="P40" s="635"/>
      <c r="Q40" s="98"/>
      <c r="R40" s="98"/>
    </row>
    <row r="41" spans="2:18" s="129" customFormat="1" ht="17.25" customHeight="1">
      <c r="B41" s="103"/>
      <c r="C41" s="98"/>
      <c r="D41" s="120"/>
      <c r="E41" s="626"/>
      <c r="F41" s="626"/>
      <c r="G41" s="626"/>
      <c r="H41" s="411"/>
      <c r="I41" s="98"/>
      <c r="J41" s="98"/>
      <c r="K41" s="369"/>
      <c r="L41" s="98"/>
      <c r="M41" s="98"/>
      <c r="N41" s="98"/>
      <c r="P41" s="635"/>
      <c r="Q41" s="98"/>
      <c r="R41" s="98"/>
    </row>
    <row r="42" spans="1:18" s="129" customFormat="1" ht="26.25" customHeight="1">
      <c r="A42" s="127" t="s">
        <v>413</v>
      </c>
      <c r="B42" s="102" t="s">
        <v>414</v>
      </c>
      <c r="C42" s="350">
        <v>87637.98</v>
      </c>
      <c r="D42" s="634" t="s">
        <v>85</v>
      </c>
      <c r="E42" s="628" t="s">
        <v>137</v>
      </c>
      <c r="F42" s="628"/>
      <c r="G42" s="628"/>
      <c r="H42" s="342" t="s">
        <v>96</v>
      </c>
      <c r="I42" s="379">
        <v>87637.98</v>
      </c>
      <c r="J42" s="371"/>
      <c r="K42" s="372"/>
      <c r="L42" s="365"/>
      <c r="M42" s="203"/>
      <c r="N42" s="98"/>
      <c r="P42" s="635"/>
      <c r="Q42" s="98"/>
      <c r="R42" s="98"/>
    </row>
    <row r="43" spans="1:18" s="129" customFormat="1" ht="17.25" customHeight="1">
      <c r="A43" s="130"/>
      <c r="B43" s="172" t="s">
        <v>275</v>
      </c>
      <c r="C43" s="101"/>
      <c r="D43" s="417" t="s">
        <v>85</v>
      </c>
      <c r="E43" s="632" t="s">
        <v>137</v>
      </c>
      <c r="F43" s="632"/>
      <c r="G43" s="632" t="s">
        <v>56</v>
      </c>
      <c r="H43" s="414" t="s">
        <v>509</v>
      </c>
      <c r="I43" s="101">
        <v>87637.98</v>
      </c>
      <c r="J43" s="373">
        <v>87637.98</v>
      </c>
      <c r="K43" s="370"/>
      <c r="L43" s="182"/>
      <c r="M43" s="101"/>
      <c r="N43" s="98"/>
      <c r="P43" s="635"/>
      <c r="Q43" s="98"/>
      <c r="R43" s="98"/>
    </row>
    <row r="44" spans="2:18" s="129" customFormat="1" ht="17.25" customHeight="1">
      <c r="B44" s="103"/>
      <c r="C44" s="98"/>
      <c r="D44" s="120"/>
      <c r="E44" s="626"/>
      <c r="F44" s="626"/>
      <c r="G44" s="626"/>
      <c r="H44" s="411"/>
      <c r="I44" s="98"/>
      <c r="J44" s="98"/>
      <c r="K44" s="369"/>
      <c r="L44" s="98"/>
      <c r="M44" s="98"/>
      <c r="N44" s="98"/>
      <c r="P44" s="635"/>
      <c r="Q44" s="98"/>
      <c r="R44" s="98"/>
    </row>
    <row r="45" spans="1:18" s="129" customFormat="1" ht="25.5" customHeight="1">
      <c r="A45" s="127" t="s">
        <v>415</v>
      </c>
      <c r="B45" s="102" t="s">
        <v>416</v>
      </c>
      <c r="C45" s="350">
        <v>223372.5</v>
      </c>
      <c r="D45" s="634" t="s">
        <v>87</v>
      </c>
      <c r="E45" s="628" t="s">
        <v>147</v>
      </c>
      <c r="F45" s="628"/>
      <c r="G45" s="628"/>
      <c r="H45" s="629" t="s">
        <v>457</v>
      </c>
      <c r="I45" s="379">
        <v>495887.48</v>
      </c>
      <c r="J45" s="365"/>
      <c r="K45" s="372"/>
      <c r="L45" s="365"/>
      <c r="M45" s="203"/>
      <c r="N45" s="98"/>
      <c r="P45" s="635"/>
      <c r="Q45" s="98"/>
      <c r="R45" s="98"/>
    </row>
    <row r="46" spans="1:18" s="129" customFormat="1" ht="25.5" customHeight="1">
      <c r="A46" s="128" t="s">
        <v>417</v>
      </c>
      <c r="B46" s="103" t="s">
        <v>418</v>
      </c>
      <c r="C46" s="349">
        <v>272514.98</v>
      </c>
      <c r="D46" s="120" t="s">
        <v>87</v>
      </c>
      <c r="E46" s="626" t="s">
        <v>147</v>
      </c>
      <c r="F46" s="626"/>
      <c r="G46" s="626" t="s">
        <v>183</v>
      </c>
      <c r="H46" s="413" t="s">
        <v>507</v>
      </c>
      <c r="I46" s="104">
        <v>150000</v>
      </c>
      <c r="J46" s="98">
        <v>150000</v>
      </c>
      <c r="K46" s="369"/>
      <c r="L46" s="98"/>
      <c r="M46" s="104"/>
      <c r="N46" s="98"/>
      <c r="P46" s="635"/>
      <c r="Q46" s="98"/>
      <c r="R46" s="98"/>
    </row>
    <row r="47" spans="1:18" s="129" customFormat="1" ht="25.5" customHeight="1">
      <c r="A47" s="376" t="s">
        <v>276</v>
      </c>
      <c r="B47" s="375">
        <v>495887.48</v>
      </c>
      <c r="C47" s="101"/>
      <c r="D47" s="417" t="s">
        <v>87</v>
      </c>
      <c r="E47" s="632" t="s">
        <v>147</v>
      </c>
      <c r="F47" s="632"/>
      <c r="G47" s="632" t="s">
        <v>226</v>
      </c>
      <c r="H47" s="414" t="s">
        <v>307</v>
      </c>
      <c r="I47" s="101">
        <v>345887.48</v>
      </c>
      <c r="J47" s="182">
        <v>345887.48</v>
      </c>
      <c r="K47" s="370"/>
      <c r="L47" s="182"/>
      <c r="M47" s="101"/>
      <c r="N47" s="98"/>
      <c r="P47" s="635"/>
      <c r="Q47" s="98"/>
      <c r="R47" s="98"/>
    </row>
    <row r="48" spans="2:18" s="129" customFormat="1" ht="17.25" customHeight="1">
      <c r="B48" s="171"/>
      <c r="C48" s="98"/>
      <c r="D48" s="120"/>
      <c r="E48" s="626"/>
      <c r="F48" s="626"/>
      <c r="G48" s="626"/>
      <c r="H48" s="411"/>
      <c r="I48" s="98"/>
      <c r="J48" s="98"/>
      <c r="K48" s="369"/>
      <c r="L48" s="98"/>
      <c r="M48" s="98"/>
      <c r="N48" s="98"/>
      <c r="P48" s="635"/>
      <c r="Q48" s="98"/>
      <c r="R48" s="98"/>
    </row>
    <row r="49" spans="1:18" s="129" customFormat="1" ht="17.25" customHeight="1">
      <c r="A49" s="127" t="s">
        <v>419</v>
      </c>
      <c r="B49" s="102" t="s">
        <v>420</v>
      </c>
      <c r="C49" s="350">
        <v>14674.23</v>
      </c>
      <c r="D49" s="636" t="s">
        <v>87</v>
      </c>
      <c r="E49" s="637" t="s">
        <v>158</v>
      </c>
      <c r="F49" s="637"/>
      <c r="G49" s="637"/>
      <c r="H49" s="629" t="s">
        <v>458</v>
      </c>
      <c r="I49" s="379">
        <v>14674.23</v>
      </c>
      <c r="J49" s="365"/>
      <c r="K49" s="372"/>
      <c r="L49" s="365"/>
      <c r="M49" s="203"/>
      <c r="N49" s="98"/>
      <c r="P49" s="635"/>
      <c r="Q49" s="98"/>
      <c r="R49" s="98"/>
    </row>
    <row r="50" spans="1:18" s="129" customFormat="1" ht="17.25" customHeight="1">
      <c r="A50" s="130"/>
      <c r="B50" s="172" t="s">
        <v>276</v>
      </c>
      <c r="C50" s="101"/>
      <c r="D50" s="417" t="s">
        <v>87</v>
      </c>
      <c r="E50" s="632" t="s">
        <v>158</v>
      </c>
      <c r="F50" s="632"/>
      <c r="G50" s="632" t="s">
        <v>171</v>
      </c>
      <c r="H50" s="414" t="s">
        <v>508</v>
      </c>
      <c r="I50" s="101">
        <v>14674.23</v>
      </c>
      <c r="J50" s="182">
        <v>14674.23</v>
      </c>
      <c r="K50" s="370"/>
      <c r="L50" s="182"/>
      <c r="M50" s="101"/>
      <c r="N50" s="98"/>
      <c r="P50" s="635"/>
      <c r="Q50" s="98"/>
      <c r="R50" s="98"/>
    </row>
    <row r="51" spans="2:18" s="129" customFormat="1" ht="17.25" customHeight="1">
      <c r="B51" s="103"/>
      <c r="C51" s="98"/>
      <c r="D51" s="120"/>
      <c r="E51" s="626"/>
      <c r="F51" s="626"/>
      <c r="G51" s="626"/>
      <c r="H51" s="411"/>
      <c r="I51" s="98"/>
      <c r="J51" s="98"/>
      <c r="K51" s="369"/>
      <c r="L51" s="98"/>
      <c r="M51" s="98"/>
      <c r="N51" s="98"/>
      <c r="P51" s="635"/>
      <c r="Q51" s="98"/>
      <c r="R51" s="98"/>
    </row>
    <row r="52" spans="1:18" s="129" customFormat="1" ht="27" customHeight="1">
      <c r="A52" s="127" t="s">
        <v>421</v>
      </c>
      <c r="B52" s="102" t="s">
        <v>422</v>
      </c>
      <c r="C52" s="350">
        <v>13337364.94</v>
      </c>
      <c r="D52" s="634" t="s">
        <v>88</v>
      </c>
      <c r="E52" s="628" t="s">
        <v>146</v>
      </c>
      <c r="F52" s="628" t="s">
        <v>150</v>
      </c>
      <c r="G52" s="628"/>
      <c r="H52" s="629" t="s">
        <v>523</v>
      </c>
      <c r="I52" s="379">
        <v>7400000</v>
      </c>
      <c r="J52" s="365"/>
      <c r="K52" s="372"/>
      <c r="L52" s="365"/>
      <c r="M52" s="203"/>
      <c r="N52" s="98"/>
      <c r="P52" s="635"/>
      <c r="Q52" s="98"/>
      <c r="R52" s="98"/>
    </row>
    <row r="53" spans="1:18" s="129" customFormat="1" ht="17.25" customHeight="1">
      <c r="A53" s="128"/>
      <c r="B53" s="171" t="s">
        <v>276</v>
      </c>
      <c r="C53" s="104"/>
      <c r="D53" s="120" t="s">
        <v>88</v>
      </c>
      <c r="E53" s="626" t="s">
        <v>146</v>
      </c>
      <c r="F53" s="626" t="s">
        <v>135</v>
      </c>
      <c r="G53" s="626" t="s">
        <v>22</v>
      </c>
      <c r="H53" s="413" t="s">
        <v>511</v>
      </c>
      <c r="I53" s="104">
        <v>7400000</v>
      </c>
      <c r="J53" s="98"/>
      <c r="K53" s="369">
        <v>7400000</v>
      </c>
      <c r="L53" s="98"/>
      <c r="M53" s="104"/>
      <c r="N53" s="98"/>
      <c r="P53" s="635"/>
      <c r="Q53" s="98"/>
      <c r="R53" s="98"/>
    </row>
    <row r="54" spans="1:18" s="129" customFormat="1" ht="17.25" customHeight="1">
      <c r="A54" s="128"/>
      <c r="B54" s="384"/>
      <c r="C54" s="104"/>
      <c r="D54" s="634" t="s">
        <v>88</v>
      </c>
      <c r="E54" s="628" t="s">
        <v>146</v>
      </c>
      <c r="F54" s="628" t="s">
        <v>151</v>
      </c>
      <c r="G54" s="628"/>
      <c r="H54" s="629" t="s">
        <v>521</v>
      </c>
      <c r="I54" s="379">
        <v>398241.89</v>
      </c>
      <c r="J54" s="98"/>
      <c r="K54" s="369"/>
      <c r="L54" s="98"/>
      <c r="M54" s="104"/>
      <c r="N54" s="98"/>
      <c r="P54" s="635"/>
      <c r="Q54" s="98"/>
      <c r="R54" s="98"/>
    </row>
    <row r="55" spans="1:18" s="129" customFormat="1" ht="17.25" customHeight="1">
      <c r="A55" s="128"/>
      <c r="B55" s="171"/>
      <c r="C55" s="104"/>
      <c r="D55" s="120" t="s">
        <v>88</v>
      </c>
      <c r="E55" s="626" t="s">
        <v>146</v>
      </c>
      <c r="F55" s="626" t="s">
        <v>136</v>
      </c>
      <c r="G55" s="626" t="s">
        <v>183</v>
      </c>
      <c r="H55" s="413" t="s">
        <v>507</v>
      </c>
      <c r="I55" s="104">
        <v>398241.89</v>
      </c>
      <c r="J55" s="98"/>
      <c r="K55" s="369">
        <v>398241.89</v>
      </c>
      <c r="L55" s="98"/>
      <c r="M55" s="104"/>
      <c r="N55" s="98"/>
      <c r="P55" s="635"/>
      <c r="Q55" s="98"/>
      <c r="R55" s="98"/>
    </row>
    <row r="56" spans="1:18" s="129" customFormat="1" ht="17.25" customHeight="1">
      <c r="A56" s="128"/>
      <c r="B56" s="171"/>
      <c r="C56" s="104"/>
      <c r="D56" s="634" t="s">
        <v>88</v>
      </c>
      <c r="E56" s="628" t="s">
        <v>146</v>
      </c>
      <c r="F56" s="628" t="s">
        <v>152</v>
      </c>
      <c r="G56" s="628"/>
      <c r="H56" s="629" t="s">
        <v>522</v>
      </c>
      <c r="I56" s="379">
        <v>5539123.05</v>
      </c>
      <c r="J56" s="98"/>
      <c r="K56" s="369"/>
      <c r="L56" s="98"/>
      <c r="M56" s="104"/>
      <c r="N56" s="98"/>
      <c r="P56" s="635"/>
      <c r="Q56" s="98"/>
      <c r="R56" s="98"/>
    </row>
    <row r="57" spans="1:18" s="129" customFormat="1" ht="17.25" customHeight="1">
      <c r="A57" s="130"/>
      <c r="B57" s="172"/>
      <c r="C57" s="101"/>
      <c r="D57" s="417" t="s">
        <v>88</v>
      </c>
      <c r="E57" s="632" t="s">
        <v>146</v>
      </c>
      <c r="F57" s="632" t="s">
        <v>152</v>
      </c>
      <c r="G57" s="632" t="s">
        <v>22</v>
      </c>
      <c r="H57" s="414" t="s">
        <v>511</v>
      </c>
      <c r="I57" s="101">
        <v>5539123.05</v>
      </c>
      <c r="J57" s="182"/>
      <c r="K57" s="370">
        <v>5539123.05</v>
      </c>
      <c r="L57" s="182"/>
      <c r="M57" s="101"/>
      <c r="N57" s="98"/>
      <c r="P57" s="635"/>
      <c r="Q57" s="98"/>
      <c r="R57" s="98"/>
    </row>
    <row r="58" spans="2:18" s="129" customFormat="1" ht="17.25" customHeight="1">
      <c r="B58" s="103"/>
      <c r="C58" s="98"/>
      <c r="D58" s="120"/>
      <c r="E58" s="626"/>
      <c r="F58" s="626"/>
      <c r="G58" s="626"/>
      <c r="H58" s="411"/>
      <c r="I58" s="98"/>
      <c r="J58" s="98"/>
      <c r="K58" s="369"/>
      <c r="L58" s="98"/>
      <c r="M58" s="98"/>
      <c r="N58" s="98"/>
      <c r="P58" s="635"/>
      <c r="Q58" s="98"/>
      <c r="R58" s="98"/>
    </row>
    <row r="59" spans="1:18" s="129" customFormat="1" ht="21" customHeight="1">
      <c r="A59" s="127" t="s">
        <v>423</v>
      </c>
      <c r="B59" s="102" t="s">
        <v>424</v>
      </c>
      <c r="C59" s="351">
        <v>2357645.83</v>
      </c>
      <c r="D59" s="634" t="s">
        <v>85</v>
      </c>
      <c r="E59" s="628" t="s">
        <v>137</v>
      </c>
      <c r="F59" s="628"/>
      <c r="G59" s="628"/>
      <c r="H59" s="629" t="s">
        <v>459</v>
      </c>
      <c r="I59" s="379">
        <v>2357645.83</v>
      </c>
      <c r="J59" s="365"/>
      <c r="K59" s="372"/>
      <c r="L59" s="365"/>
      <c r="M59" s="203"/>
      <c r="N59" s="98"/>
      <c r="P59" s="635"/>
      <c r="Q59" s="98"/>
      <c r="R59" s="98"/>
    </row>
    <row r="60" spans="1:18" s="129" customFormat="1" ht="17.25" customHeight="1">
      <c r="A60" s="130"/>
      <c r="B60" s="172" t="s">
        <v>276</v>
      </c>
      <c r="C60" s="182"/>
      <c r="D60" s="417" t="s">
        <v>85</v>
      </c>
      <c r="E60" s="632" t="s">
        <v>137</v>
      </c>
      <c r="F60" s="632"/>
      <c r="G60" s="632" t="s">
        <v>56</v>
      </c>
      <c r="H60" s="414" t="s">
        <v>509</v>
      </c>
      <c r="I60" s="101">
        <v>2357645.83</v>
      </c>
      <c r="J60" s="182">
        <v>2357645.83</v>
      </c>
      <c r="K60" s="370"/>
      <c r="L60" s="182"/>
      <c r="M60" s="101"/>
      <c r="N60" s="98"/>
      <c r="P60" s="635"/>
      <c r="Q60" s="98"/>
      <c r="R60" s="98"/>
    </row>
    <row r="61" spans="2:18" s="129" customFormat="1" ht="17.25" customHeight="1">
      <c r="B61" s="103"/>
      <c r="C61" s="98"/>
      <c r="D61" s="120"/>
      <c r="E61" s="626"/>
      <c r="F61" s="626"/>
      <c r="G61" s="626"/>
      <c r="H61" s="411"/>
      <c r="I61" s="98"/>
      <c r="J61" s="98"/>
      <c r="K61" s="369"/>
      <c r="L61" s="98"/>
      <c r="M61" s="98"/>
      <c r="N61" s="98"/>
      <c r="P61" s="635"/>
      <c r="Q61" s="98"/>
      <c r="R61" s="98"/>
    </row>
    <row r="62" spans="1:18" s="129" customFormat="1" ht="33.75" customHeight="1">
      <c r="A62" s="127" t="s">
        <v>425</v>
      </c>
      <c r="B62" s="102" t="s">
        <v>426</v>
      </c>
      <c r="C62" s="351">
        <v>503082.21</v>
      </c>
      <c r="D62" s="634" t="s">
        <v>85</v>
      </c>
      <c r="E62" s="628" t="s">
        <v>137</v>
      </c>
      <c r="F62" s="628"/>
      <c r="G62" s="628"/>
      <c r="H62" s="629" t="s">
        <v>514</v>
      </c>
      <c r="I62" s="379">
        <v>503082.21</v>
      </c>
      <c r="J62" s="365"/>
      <c r="K62" s="372"/>
      <c r="L62" s="365"/>
      <c r="M62" s="203"/>
      <c r="N62" s="98"/>
      <c r="P62" s="635"/>
      <c r="Q62" s="98"/>
      <c r="R62" s="98"/>
    </row>
    <row r="63" spans="1:18" s="129" customFormat="1" ht="17.25" customHeight="1">
      <c r="A63" s="130"/>
      <c r="B63" s="172" t="s">
        <v>276</v>
      </c>
      <c r="C63" s="182"/>
      <c r="D63" s="417" t="s">
        <v>85</v>
      </c>
      <c r="E63" s="632" t="s">
        <v>137</v>
      </c>
      <c r="F63" s="632"/>
      <c r="G63" s="632" t="s">
        <v>56</v>
      </c>
      <c r="H63" s="414" t="s">
        <v>509</v>
      </c>
      <c r="I63" s="101">
        <v>503082.21</v>
      </c>
      <c r="J63" s="182">
        <v>503082.21</v>
      </c>
      <c r="K63" s="370"/>
      <c r="L63" s="182"/>
      <c r="M63" s="101"/>
      <c r="N63" s="98"/>
      <c r="P63" s="635"/>
      <c r="Q63" s="98"/>
      <c r="R63" s="98"/>
    </row>
    <row r="64" spans="2:18" s="129" customFormat="1" ht="17.25" customHeight="1">
      <c r="B64" s="103"/>
      <c r="C64" s="98"/>
      <c r="D64" s="120"/>
      <c r="E64" s="626"/>
      <c r="F64" s="626"/>
      <c r="G64" s="626"/>
      <c r="H64" s="411"/>
      <c r="I64" s="98"/>
      <c r="J64" s="98"/>
      <c r="K64" s="369"/>
      <c r="L64" s="98"/>
      <c r="M64" s="98"/>
      <c r="N64" s="98"/>
      <c r="P64" s="635"/>
      <c r="Q64" s="98"/>
      <c r="R64" s="98"/>
    </row>
    <row r="65" spans="1:18" s="129" customFormat="1" ht="17.25" customHeight="1">
      <c r="A65" s="127" t="s">
        <v>427</v>
      </c>
      <c r="B65" s="618" t="s">
        <v>428</v>
      </c>
      <c r="C65" s="351">
        <v>23488541.82</v>
      </c>
      <c r="D65" s="638" t="s">
        <v>88</v>
      </c>
      <c r="E65" s="628" t="s">
        <v>146</v>
      </c>
      <c r="F65" s="628" t="s">
        <v>156</v>
      </c>
      <c r="G65" s="628"/>
      <c r="H65" s="629" t="s">
        <v>460</v>
      </c>
      <c r="I65" s="379">
        <v>20502364</v>
      </c>
      <c r="J65" s="365"/>
      <c r="K65" s="372"/>
      <c r="L65" s="365"/>
      <c r="M65" s="203"/>
      <c r="N65" s="98"/>
      <c r="P65" s="635"/>
      <c r="Q65" s="98"/>
      <c r="R65" s="98"/>
    </row>
    <row r="66" spans="1:18" s="129" customFormat="1" ht="17.25" customHeight="1">
      <c r="A66" s="128"/>
      <c r="B66" s="619"/>
      <c r="C66" s="98"/>
      <c r="D66" s="639" t="s">
        <v>88</v>
      </c>
      <c r="E66" s="626" t="s">
        <v>146</v>
      </c>
      <c r="F66" s="626" t="s">
        <v>156</v>
      </c>
      <c r="G66" s="626" t="s">
        <v>183</v>
      </c>
      <c r="H66" s="413" t="s">
        <v>507</v>
      </c>
      <c r="I66" s="104">
        <v>1500000</v>
      </c>
      <c r="J66" s="98"/>
      <c r="K66" s="369">
        <v>1500000</v>
      </c>
      <c r="L66" s="98"/>
      <c r="M66" s="104"/>
      <c r="N66" s="98"/>
      <c r="P66" s="635"/>
      <c r="Q66" s="98"/>
      <c r="R66" s="98"/>
    </row>
    <row r="67" spans="1:18" s="129" customFormat="1" ht="17.25" customHeight="1">
      <c r="A67" s="128"/>
      <c r="B67" s="619"/>
      <c r="C67" s="98"/>
      <c r="D67" s="640" t="s">
        <v>88</v>
      </c>
      <c r="E67" s="632" t="s">
        <v>146</v>
      </c>
      <c r="F67" s="632" t="s">
        <v>156</v>
      </c>
      <c r="G67" s="632" t="s">
        <v>22</v>
      </c>
      <c r="H67" s="414" t="s">
        <v>511</v>
      </c>
      <c r="I67" s="101">
        <v>19002364</v>
      </c>
      <c r="J67" s="182"/>
      <c r="K67" s="370">
        <v>19002364</v>
      </c>
      <c r="L67" s="182"/>
      <c r="M67" s="101"/>
      <c r="N67" s="98"/>
      <c r="P67" s="635"/>
      <c r="Q67" s="98"/>
      <c r="R67" s="98"/>
    </row>
    <row r="68" spans="1:18" s="129" customFormat="1" ht="17.25" customHeight="1">
      <c r="A68" s="128"/>
      <c r="B68" s="620" t="s">
        <v>276</v>
      </c>
      <c r="C68" s="98"/>
      <c r="D68" s="251" t="s">
        <v>88</v>
      </c>
      <c r="E68" s="641" t="s">
        <v>146</v>
      </c>
      <c r="F68" s="641" t="s">
        <v>157</v>
      </c>
      <c r="G68" s="641"/>
      <c r="H68" s="642" t="s">
        <v>461</v>
      </c>
      <c r="I68" s="409">
        <v>2986177.82</v>
      </c>
      <c r="J68" s="98"/>
      <c r="K68" s="369">
        <v>2986177.82</v>
      </c>
      <c r="L68" s="98"/>
      <c r="M68" s="104"/>
      <c r="N68" s="98"/>
      <c r="P68" s="635"/>
      <c r="Q68" s="98"/>
      <c r="R68" s="98"/>
    </row>
    <row r="69" spans="1:18" s="129" customFormat="1" ht="17.25" customHeight="1">
      <c r="A69" s="128"/>
      <c r="B69" s="621"/>
      <c r="C69" s="182"/>
      <c r="D69" s="640" t="s">
        <v>88</v>
      </c>
      <c r="E69" s="632" t="s">
        <v>146</v>
      </c>
      <c r="F69" s="632" t="s">
        <v>157</v>
      </c>
      <c r="G69" s="632" t="s">
        <v>22</v>
      </c>
      <c r="H69" s="414" t="s">
        <v>511</v>
      </c>
      <c r="I69" s="101">
        <v>2986177.82</v>
      </c>
      <c r="J69" s="182"/>
      <c r="K69" s="370"/>
      <c r="L69" s="182"/>
      <c r="M69" s="101"/>
      <c r="N69" s="98"/>
      <c r="P69" s="635"/>
      <c r="Q69" s="98"/>
      <c r="R69" s="98"/>
    </row>
    <row r="70" spans="2:18" s="129" customFormat="1" ht="17.25" customHeight="1">
      <c r="B70" s="103"/>
      <c r="C70" s="98"/>
      <c r="D70" s="120"/>
      <c r="E70" s="626"/>
      <c r="F70" s="626"/>
      <c r="G70" s="626"/>
      <c r="H70" s="411"/>
      <c r="I70" s="98"/>
      <c r="J70" s="98"/>
      <c r="K70" s="369"/>
      <c r="L70" s="98"/>
      <c r="M70" s="98"/>
      <c r="N70" s="98"/>
      <c r="P70" s="635"/>
      <c r="Q70" s="98"/>
      <c r="R70" s="98"/>
    </row>
    <row r="71" spans="1:18" s="129" customFormat="1" ht="17.25" customHeight="1">
      <c r="A71" s="127" t="s">
        <v>429</v>
      </c>
      <c r="B71" s="102" t="s">
        <v>430</v>
      </c>
      <c r="C71" s="350">
        <v>75842.26</v>
      </c>
      <c r="D71" s="634" t="s">
        <v>85</v>
      </c>
      <c r="E71" s="628" t="s">
        <v>137</v>
      </c>
      <c r="F71" s="628"/>
      <c r="G71" s="628"/>
      <c r="H71" s="629" t="s">
        <v>89</v>
      </c>
      <c r="I71" s="379">
        <v>75842.26</v>
      </c>
      <c r="J71" s="371"/>
      <c r="K71" s="372"/>
      <c r="L71" s="365"/>
      <c r="M71" s="203"/>
      <c r="N71" s="98"/>
      <c r="P71" s="635"/>
      <c r="Q71" s="98"/>
      <c r="R71" s="98"/>
    </row>
    <row r="72" spans="1:18" s="129" customFormat="1" ht="17.25" customHeight="1">
      <c r="A72" s="130"/>
      <c r="B72" s="172" t="s">
        <v>276</v>
      </c>
      <c r="C72" s="101"/>
      <c r="D72" s="417" t="s">
        <v>85</v>
      </c>
      <c r="E72" s="632" t="s">
        <v>137</v>
      </c>
      <c r="F72" s="632"/>
      <c r="G72" s="632" t="s">
        <v>56</v>
      </c>
      <c r="H72" s="414" t="s">
        <v>509</v>
      </c>
      <c r="I72" s="101">
        <v>75842.26</v>
      </c>
      <c r="J72" s="373">
        <v>75842.26</v>
      </c>
      <c r="K72" s="370"/>
      <c r="L72" s="182"/>
      <c r="M72" s="101"/>
      <c r="N72" s="98"/>
      <c r="P72" s="635"/>
      <c r="Q72" s="98"/>
      <c r="R72" s="98"/>
    </row>
    <row r="73" spans="2:18" s="129" customFormat="1" ht="17.25" customHeight="1">
      <c r="B73" s="103"/>
      <c r="C73" s="98"/>
      <c r="D73" s="120"/>
      <c r="E73" s="626"/>
      <c r="F73" s="626"/>
      <c r="G73" s="626"/>
      <c r="H73" s="411"/>
      <c r="I73" s="98"/>
      <c r="J73" s="98"/>
      <c r="K73" s="369"/>
      <c r="L73" s="98"/>
      <c r="M73" s="98"/>
      <c r="N73" s="98"/>
      <c r="P73" s="635"/>
      <c r="Q73" s="98"/>
      <c r="R73" s="98"/>
    </row>
    <row r="74" spans="1:18" s="129" customFormat="1" ht="17.25" customHeight="1">
      <c r="A74" s="127" t="s">
        <v>429</v>
      </c>
      <c r="B74" s="102" t="s">
        <v>430</v>
      </c>
      <c r="C74" s="350">
        <v>73485.68</v>
      </c>
      <c r="D74" s="634" t="s">
        <v>85</v>
      </c>
      <c r="E74" s="628" t="s">
        <v>137</v>
      </c>
      <c r="F74" s="628"/>
      <c r="G74" s="628"/>
      <c r="H74" s="629" t="s">
        <v>89</v>
      </c>
      <c r="I74" s="379">
        <v>73485.68</v>
      </c>
      <c r="J74" s="371"/>
      <c r="K74" s="372"/>
      <c r="L74" s="365"/>
      <c r="M74" s="203"/>
      <c r="N74" s="98"/>
      <c r="P74" s="635"/>
      <c r="Q74" s="98"/>
      <c r="R74" s="98"/>
    </row>
    <row r="75" spans="1:18" s="129" customFormat="1" ht="17.25" customHeight="1">
      <c r="A75" s="130"/>
      <c r="B75" s="172" t="s">
        <v>275</v>
      </c>
      <c r="C75" s="101"/>
      <c r="D75" s="417" t="s">
        <v>85</v>
      </c>
      <c r="E75" s="632" t="s">
        <v>137</v>
      </c>
      <c r="F75" s="632"/>
      <c r="G75" s="632" t="s">
        <v>56</v>
      </c>
      <c r="H75" s="414" t="s">
        <v>509</v>
      </c>
      <c r="I75" s="101">
        <v>73485.68</v>
      </c>
      <c r="J75" s="373">
        <v>73485.68</v>
      </c>
      <c r="K75" s="370"/>
      <c r="L75" s="182"/>
      <c r="M75" s="101"/>
      <c r="N75" s="98"/>
      <c r="P75" s="635"/>
      <c r="Q75" s="98"/>
      <c r="R75" s="98"/>
    </row>
    <row r="76" spans="2:18" s="129" customFormat="1" ht="17.25" customHeight="1">
      <c r="B76" s="171"/>
      <c r="C76" s="98"/>
      <c r="D76" s="120"/>
      <c r="E76" s="626"/>
      <c r="F76" s="626"/>
      <c r="G76" s="626"/>
      <c r="H76" s="411"/>
      <c r="I76" s="98"/>
      <c r="J76" s="98"/>
      <c r="K76" s="369"/>
      <c r="L76" s="98"/>
      <c r="M76" s="98"/>
      <c r="N76" s="98"/>
      <c r="P76" s="635"/>
      <c r="Q76" s="98"/>
      <c r="R76" s="98"/>
    </row>
    <row r="77" spans="1:18" s="129" customFormat="1" ht="24.75" customHeight="1">
      <c r="A77" s="127" t="s">
        <v>431</v>
      </c>
      <c r="B77" s="102" t="s">
        <v>432</v>
      </c>
      <c r="C77" s="350">
        <v>477806.24</v>
      </c>
      <c r="D77" s="634" t="s">
        <v>85</v>
      </c>
      <c r="E77" s="628" t="s">
        <v>137</v>
      </c>
      <c r="F77" s="628"/>
      <c r="G77" s="628"/>
      <c r="H77" s="629" t="s">
        <v>462</v>
      </c>
      <c r="I77" s="379">
        <v>477806.24</v>
      </c>
      <c r="J77" s="371"/>
      <c r="K77" s="372"/>
      <c r="L77" s="365"/>
      <c r="M77" s="203"/>
      <c r="N77" s="98"/>
      <c r="P77" s="635"/>
      <c r="Q77" s="98"/>
      <c r="R77" s="98"/>
    </row>
    <row r="78" spans="1:18" s="129" customFormat="1" ht="17.25" customHeight="1">
      <c r="A78" s="130"/>
      <c r="B78" s="172" t="s">
        <v>276</v>
      </c>
      <c r="C78" s="101"/>
      <c r="D78" s="417" t="s">
        <v>85</v>
      </c>
      <c r="E78" s="632" t="s">
        <v>137</v>
      </c>
      <c r="F78" s="632"/>
      <c r="G78" s="632" t="s">
        <v>56</v>
      </c>
      <c r="H78" s="414" t="s">
        <v>509</v>
      </c>
      <c r="I78" s="101">
        <v>477806.24</v>
      </c>
      <c r="J78" s="373">
        <v>477806.24</v>
      </c>
      <c r="K78" s="370"/>
      <c r="L78" s="182"/>
      <c r="M78" s="101"/>
      <c r="N78" s="98"/>
      <c r="P78" s="635"/>
      <c r="Q78" s="98"/>
      <c r="R78" s="98"/>
    </row>
    <row r="79" spans="2:18" s="129" customFormat="1" ht="17.25" customHeight="1">
      <c r="B79" s="103"/>
      <c r="C79" s="98"/>
      <c r="D79" s="120"/>
      <c r="E79" s="626"/>
      <c r="F79" s="626"/>
      <c r="G79" s="626"/>
      <c r="H79" s="411"/>
      <c r="I79" s="98"/>
      <c r="J79" s="98"/>
      <c r="K79" s="369"/>
      <c r="L79" s="98"/>
      <c r="M79" s="98"/>
      <c r="N79" s="98"/>
      <c r="P79" s="635"/>
      <c r="Q79" s="98"/>
      <c r="R79" s="98"/>
    </row>
    <row r="80" spans="1:18" s="129" customFormat="1" ht="24.75" customHeight="1">
      <c r="A80" s="127" t="s">
        <v>431</v>
      </c>
      <c r="B80" s="102" t="s">
        <v>432</v>
      </c>
      <c r="C80" s="350">
        <v>462959.77</v>
      </c>
      <c r="D80" s="634" t="s">
        <v>85</v>
      </c>
      <c r="E80" s="628" t="s">
        <v>137</v>
      </c>
      <c r="F80" s="628"/>
      <c r="G80" s="628"/>
      <c r="H80" s="629" t="s">
        <v>462</v>
      </c>
      <c r="I80" s="379">
        <v>462959.77</v>
      </c>
      <c r="J80" s="371"/>
      <c r="K80" s="372"/>
      <c r="L80" s="365"/>
      <c r="M80" s="203"/>
      <c r="N80" s="98"/>
      <c r="P80" s="635"/>
      <c r="Q80" s="98"/>
      <c r="R80" s="98"/>
    </row>
    <row r="81" spans="1:18" s="129" customFormat="1" ht="17.25" customHeight="1">
      <c r="A81" s="130"/>
      <c r="B81" s="172" t="s">
        <v>275</v>
      </c>
      <c r="C81" s="101"/>
      <c r="D81" s="417" t="s">
        <v>85</v>
      </c>
      <c r="E81" s="632" t="s">
        <v>137</v>
      </c>
      <c r="F81" s="632"/>
      <c r="G81" s="632" t="s">
        <v>56</v>
      </c>
      <c r="H81" s="414" t="s">
        <v>509</v>
      </c>
      <c r="I81" s="101">
        <v>462959.77</v>
      </c>
      <c r="J81" s="373">
        <v>462959.77</v>
      </c>
      <c r="K81" s="370"/>
      <c r="L81" s="182"/>
      <c r="M81" s="101"/>
      <c r="N81" s="98"/>
      <c r="P81" s="635"/>
      <c r="Q81" s="98"/>
      <c r="R81" s="98"/>
    </row>
    <row r="82" spans="2:18" s="129" customFormat="1" ht="17.25" customHeight="1">
      <c r="B82" s="171"/>
      <c r="C82" s="98"/>
      <c r="D82" s="120"/>
      <c r="E82" s="626"/>
      <c r="F82" s="626"/>
      <c r="G82" s="626"/>
      <c r="H82" s="411"/>
      <c r="I82" s="98"/>
      <c r="J82" s="98"/>
      <c r="K82" s="369"/>
      <c r="L82" s="98"/>
      <c r="M82" s="98"/>
      <c r="N82" s="98"/>
      <c r="P82" s="635"/>
      <c r="Q82" s="98"/>
      <c r="R82" s="98"/>
    </row>
    <row r="83" spans="1:18" s="129" customFormat="1" ht="24" customHeight="1">
      <c r="A83" s="127" t="s">
        <v>433</v>
      </c>
      <c r="B83" s="618" t="s">
        <v>473</v>
      </c>
      <c r="C83" s="350">
        <v>697739.64</v>
      </c>
      <c r="D83" s="634" t="s">
        <v>87</v>
      </c>
      <c r="E83" s="628" t="s">
        <v>161</v>
      </c>
      <c r="F83" s="628"/>
      <c r="G83" s="628"/>
      <c r="H83" s="629" t="s">
        <v>463</v>
      </c>
      <c r="I83" s="379">
        <v>697739.64</v>
      </c>
      <c r="J83" s="371"/>
      <c r="K83" s="372"/>
      <c r="L83" s="365"/>
      <c r="M83" s="203"/>
      <c r="N83" s="98"/>
      <c r="P83" s="635"/>
      <c r="Q83" s="98"/>
      <c r="R83" s="98"/>
    </row>
    <row r="84" spans="1:18" s="129" customFormat="1" ht="24" customHeight="1">
      <c r="A84" s="128"/>
      <c r="B84" s="621" t="s">
        <v>276</v>
      </c>
      <c r="C84" s="101"/>
      <c r="D84" s="417" t="s">
        <v>87</v>
      </c>
      <c r="E84" s="632" t="s">
        <v>161</v>
      </c>
      <c r="F84" s="632"/>
      <c r="G84" s="632" t="s">
        <v>183</v>
      </c>
      <c r="H84" s="414" t="s">
        <v>507</v>
      </c>
      <c r="I84" s="101">
        <v>697739.64</v>
      </c>
      <c r="J84" s="373">
        <v>697739.64</v>
      </c>
      <c r="K84" s="370"/>
      <c r="L84" s="182"/>
      <c r="M84" s="101"/>
      <c r="N84" s="98"/>
      <c r="P84" s="635"/>
      <c r="Q84" s="98"/>
      <c r="R84" s="98"/>
    </row>
    <row r="85" spans="2:18" s="129" customFormat="1" ht="17.25" customHeight="1">
      <c r="B85" s="103"/>
      <c r="C85" s="98"/>
      <c r="D85" s="120"/>
      <c r="E85" s="626"/>
      <c r="F85" s="626"/>
      <c r="G85" s="626"/>
      <c r="H85" s="411"/>
      <c r="I85" s="98"/>
      <c r="J85" s="98"/>
      <c r="K85" s="369"/>
      <c r="L85" s="98"/>
      <c r="M85" s="98"/>
      <c r="N85" s="98"/>
      <c r="P85" s="635"/>
      <c r="Q85" s="98"/>
      <c r="R85" s="98"/>
    </row>
    <row r="86" spans="1:18" s="129" customFormat="1" ht="24" customHeight="1">
      <c r="A86" s="127" t="s">
        <v>433</v>
      </c>
      <c r="B86" s="102" t="s">
        <v>473</v>
      </c>
      <c r="C86" s="350">
        <v>283776.24</v>
      </c>
      <c r="D86" s="628" t="s">
        <v>87</v>
      </c>
      <c r="E86" s="628" t="s">
        <v>161</v>
      </c>
      <c r="F86" s="628"/>
      <c r="G86" s="628"/>
      <c r="H86" s="412" t="s">
        <v>463</v>
      </c>
      <c r="I86" s="377">
        <v>283776.24</v>
      </c>
      <c r="J86" s="371"/>
      <c r="K86" s="372"/>
      <c r="L86" s="365"/>
      <c r="M86" s="203"/>
      <c r="N86" s="98"/>
      <c r="P86" s="635"/>
      <c r="Q86" s="98"/>
      <c r="R86" s="98"/>
    </row>
    <row r="87" spans="1:18" s="129" customFormat="1" ht="17.25" customHeight="1">
      <c r="A87" s="130"/>
      <c r="B87" s="172" t="s">
        <v>275</v>
      </c>
      <c r="C87" s="101"/>
      <c r="D87" s="417" t="s">
        <v>87</v>
      </c>
      <c r="E87" s="632" t="s">
        <v>161</v>
      </c>
      <c r="F87" s="632"/>
      <c r="G87" s="632" t="s">
        <v>226</v>
      </c>
      <c r="H87" s="414" t="s">
        <v>307</v>
      </c>
      <c r="I87" s="101">
        <v>283776.24</v>
      </c>
      <c r="J87" s="373">
        <v>283776.24</v>
      </c>
      <c r="K87" s="370"/>
      <c r="L87" s="182"/>
      <c r="M87" s="101"/>
      <c r="N87" s="98"/>
      <c r="P87" s="635"/>
      <c r="Q87" s="98"/>
      <c r="R87" s="98"/>
    </row>
    <row r="88" spans="2:18" s="129" customFormat="1" ht="17.25" customHeight="1">
      <c r="B88" s="103"/>
      <c r="C88" s="98"/>
      <c r="D88" s="120"/>
      <c r="E88" s="626"/>
      <c r="F88" s="626"/>
      <c r="G88" s="626"/>
      <c r="H88" s="411"/>
      <c r="I88" s="98"/>
      <c r="J88" s="98"/>
      <c r="K88" s="369"/>
      <c r="L88" s="98"/>
      <c r="M88" s="98"/>
      <c r="N88" s="98"/>
      <c r="P88" s="635"/>
      <c r="Q88" s="98"/>
      <c r="R88" s="98"/>
    </row>
    <row r="89" spans="1:18" s="129" customFormat="1" ht="25.5" customHeight="1">
      <c r="A89" s="127" t="s">
        <v>434</v>
      </c>
      <c r="B89" s="618" t="s">
        <v>435</v>
      </c>
      <c r="C89" s="351">
        <v>1262242.11</v>
      </c>
      <c r="D89" s="636" t="s">
        <v>87</v>
      </c>
      <c r="E89" s="637" t="s">
        <v>154</v>
      </c>
      <c r="F89" s="628"/>
      <c r="G89" s="628"/>
      <c r="H89" s="412" t="s">
        <v>661</v>
      </c>
      <c r="I89" s="379">
        <v>1262242.1099999999</v>
      </c>
      <c r="J89" s="371"/>
      <c r="K89" s="372"/>
      <c r="L89" s="365"/>
      <c r="M89" s="203"/>
      <c r="N89" s="98"/>
      <c r="P89" s="635"/>
      <c r="Q89" s="98"/>
      <c r="R89" s="98"/>
    </row>
    <row r="90" spans="1:18" s="129" customFormat="1" ht="15" customHeight="1">
      <c r="A90" s="128"/>
      <c r="B90" s="619"/>
      <c r="C90" s="98"/>
      <c r="D90" s="120" t="s">
        <v>87</v>
      </c>
      <c r="E90" s="626" t="s">
        <v>154</v>
      </c>
      <c r="F90" s="626"/>
      <c r="G90" s="626" t="s">
        <v>171</v>
      </c>
      <c r="H90" s="413" t="s">
        <v>508</v>
      </c>
      <c r="I90" s="104">
        <v>562242.11</v>
      </c>
      <c r="J90" s="368">
        <v>562242.11</v>
      </c>
      <c r="K90" s="369"/>
      <c r="L90" s="98"/>
      <c r="M90" s="104"/>
      <c r="N90" s="98"/>
      <c r="P90" s="635"/>
      <c r="Q90" s="98"/>
      <c r="R90" s="98"/>
    </row>
    <row r="91" spans="1:18" s="129" customFormat="1" ht="15" customHeight="1">
      <c r="A91" s="128"/>
      <c r="B91" s="619"/>
      <c r="C91" s="98"/>
      <c r="D91" s="120" t="s">
        <v>87</v>
      </c>
      <c r="E91" s="626" t="s">
        <v>154</v>
      </c>
      <c r="F91" s="626"/>
      <c r="G91" s="626" t="s">
        <v>183</v>
      </c>
      <c r="H91" s="413" t="s">
        <v>507</v>
      </c>
      <c r="I91" s="104">
        <v>400000</v>
      </c>
      <c r="J91" s="368">
        <v>400000</v>
      </c>
      <c r="K91" s="369"/>
      <c r="L91" s="98"/>
      <c r="M91" s="104"/>
      <c r="N91" s="98"/>
      <c r="P91" s="635"/>
      <c r="Q91" s="98"/>
      <c r="R91" s="98"/>
    </row>
    <row r="92" spans="1:18" s="129" customFormat="1" ht="15" customHeight="1">
      <c r="A92" s="128"/>
      <c r="B92" s="621" t="s">
        <v>276</v>
      </c>
      <c r="C92" s="182"/>
      <c r="D92" s="417" t="s">
        <v>87</v>
      </c>
      <c r="E92" s="632" t="s">
        <v>154</v>
      </c>
      <c r="F92" s="632"/>
      <c r="G92" s="632" t="s">
        <v>226</v>
      </c>
      <c r="H92" s="414" t="s">
        <v>307</v>
      </c>
      <c r="I92" s="101">
        <v>300000</v>
      </c>
      <c r="J92" s="373">
        <v>300000</v>
      </c>
      <c r="K92" s="370"/>
      <c r="L92" s="182"/>
      <c r="M92" s="101"/>
      <c r="N92" s="98"/>
      <c r="P92" s="635"/>
      <c r="Q92" s="98"/>
      <c r="R92" s="98"/>
    </row>
    <row r="93" spans="2:18" s="129" customFormat="1" ht="17.25" customHeight="1">
      <c r="B93" s="171"/>
      <c r="C93" s="98"/>
      <c r="D93" s="120"/>
      <c r="E93" s="626"/>
      <c r="F93" s="626"/>
      <c r="G93" s="626"/>
      <c r="H93" s="411"/>
      <c r="I93" s="98"/>
      <c r="J93" s="98"/>
      <c r="K93" s="369"/>
      <c r="L93" s="98"/>
      <c r="M93" s="98"/>
      <c r="N93" s="98"/>
      <c r="P93" s="635"/>
      <c r="Q93" s="98"/>
      <c r="R93" s="98"/>
    </row>
    <row r="94" spans="1:18" s="129" customFormat="1" ht="17.25" customHeight="1">
      <c r="A94" s="127" t="s">
        <v>436</v>
      </c>
      <c r="B94" s="102" t="s">
        <v>437</v>
      </c>
      <c r="C94" s="350">
        <v>9101758.11</v>
      </c>
      <c r="D94" s="628" t="s">
        <v>88</v>
      </c>
      <c r="E94" s="628" t="s">
        <v>146</v>
      </c>
      <c r="F94" s="628" t="s">
        <v>151</v>
      </c>
      <c r="G94" s="628"/>
      <c r="H94" s="412" t="s">
        <v>521</v>
      </c>
      <c r="I94" s="379">
        <v>7101758.11</v>
      </c>
      <c r="J94" s="371"/>
      <c r="K94" s="372"/>
      <c r="L94" s="365"/>
      <c r="M94" s="203"/>
      <c r="N94" s="98"/>
      <c r="P94" s="635"/>
      <c r="Q94" s="98"/>
      <c r="R94" s="98"/>
    </row>
    <row r="95" spans="1:18" s="129" customFormat="1" ht="17.25" customHeight="1">
      <c r="A95" s="128"/>
      <c r="B95" s="103"/>
      <c r="C95" s="104"/>
      <c r="D95" s="417" t="s">
        <v>88</v>
      </c>
      <c r="E95" s="632" t="s">
        <v>146</v>
      </c>
      <c r="F95" s="632" t="s">
        <v>151</v>
      </c>
      <c r="G95" s="632" t="s">
        <v>183</v>
      </c>
      <c r="H95" s="414" t="s">
        <v>507</v>
      </c>
      <c r="I95" s="101">
        <v>7101758.11</v>
      </c>
      <c r="J95" s="373"/>
      <c r="K95" s="370">
        <v>7101758.11</v>
      </c>
      <c r="L95" s="182"/>
      <c r="M95" s="101"/>
      <c r="N95" s="98"/>
      <c r="P95" s="635"/>
      <c r="Q95" s="98"/>
      <c r="R95" s="98"/>
    </row>
    <row r="96" spans="1:18" s="129" customFormat="1" ht="17.25" customHeight="1">
      <c r="A96" s="128"/>
      <c r="B96" s="103"/>
      <c r="C96" s="104"/>
      <c r="D96" s="636" t="s">
        <v>88</v>
      </c>
      <c r="E96" s="637" t="s">
        <v>146</v>
      </c>
      <c r="F96" s="637" t="s">
        <v>153</v>
      </c>
      <c r="G96" s="637"/>
      <c r="H96" s="629" t="s">
        <v>524</v>
      </c>
      <c r="I96" s="379">
        <v>2000000</v>
      </c>
      <c r="J96" s="371"/>
      <c r="K96" s="372"/>
      <c r="L96" s="365"/>
      <c r="M96" s="203"/>
      <c r="N96" s="98"/>
      <c r="P96" s="635"/>
      <c r="Q96" s="98"/>
      <c r="R96" s="98"/>
    </row>
    <row r="97" spans="1:18" s="129" customFormat="1" ht="17.25" customHeight="1">
      <c r="A97" s="130"/>
      <c r="B97" s="172" t="s">
        <v>276</v>
      </c>
      <c r="C97" s="101"/>
      <c r="D97" s="417" t="s">
        <v>88</v>
      </c>
      <c r="E97" s="632" t="s">
        <v>146</v>
      </c>
      <c r="F97" s="632" t="s">
        <v>153</v>
      </c>
      <c r="G97" s="632" t="s">
        <v>183</v>
      </c>
      <c r="H97" s="414" t="s">
        <v>507</v>
      </c>
      <c r="I97" s="101">
        <v>2000000</v>
      </c>
      <c r="J97" s="373"/>
      <c r="K97" s="370">
        <v>2000000</v>
      </c>
      <c r="L97" s="182"/>
      <c r="M97" s="101"/>
      <c r="N97" s="98"/>
      <c r="P97" s="635"/>
      <c r="Q97" s="98"/>
      <c r="R97" s="98"/>
    </row>
    <row r="98" spans="2:18" s="129" customFormat="1" ht="17.25" customHeight="1">
      <c r="B98" s="171"/>
      <c r="C98" s="98"/>
      <c r="D98" s="120"/>
      <c r="E98" s="626"/>
      <c r="F98" s="626"/>
      <c r="G98" s="626"/>
      <c r="H98" s="411"/>
      <c r="I98" s="98"/>
      <c r="J98" s="98"/>
      <c r="K98" s="369"/>
      <c r="L98" s="98"/>
      <c r="M98" s="98"/>
      <c r="N98" s="98"/>
      <c r="P98" s="635"/>
      <c r="Q98" s="98"/>
      <c r="R98" s="98"/>
    </row>
    <row r="99" spans="1:18" s="129" customFormat="1" ht="24.75" customHeight="1">
      <c r="A99" s="127" t="s">
        <v>436</v>
      </c>
      <c r="B99" s="102" t="s">
        <v>437</v>
      </c>
      <c r="C99" s="203">
        <v>21899826.91</v>
      </c>
      <c r="D99" s="628" t="s">
        <v>87</v>
      </c>
      <c r="E99" s="628" t="s">
        <v>163</v>
      </c>
      <c r="F99" s="628"/>
      <c r="G99" s="628"/>
      <c r="H99" s="412" t="s">
        <v>534</v>
      </c>
      <c r="I99" s="379">
        <v>2500000</v>
      </c>
      <c r="J99" s="371"/>
      <c r="K99" s="372"/>
      <c r="L99" s="365"/>
      <c r="M99" s="203"/>
      <c r="N99" s="98"/>
      <c r="P99" s="635"/>
      <c r="Q99" s="98"/>
      <c r="R99" s="98"/>
    </row>
    <row r="100" spans="1:18" s="129" customFormat="1" ht="17.25" customHeight="1">
      <c r="A100" s="128"/>
      <c r="B100" s="171" t="s">
        <v>275</v>
      </c>
      <c r="C100" s="104"/>
      <c r="D100" s="417" t="s">
        <v>87</v>
      </c>
      <c r="E100" s="632" t="s">
        <v>163</v>
      </c>
      <c r="F100" s="632"/>
      <c r="G100" s="632" t="s">
        <v>183</v>
      </c>
      <c r="H100" s="414" t="s">
        <v>507</v>
      </c>
      <c r="I100" s="101">
        <v>2500000</v>
      </c>
      <c r="J100" s="373">
        <v>2500000</v>
      </c>
      <c r="K100" s="370"/>
      <c r="L100" s="182"/>
      <c r="M100" s="101"/>
      <c r="N100" s="98"/>
      <c r="P100" s="635"/>
      <c r="Q100" s="98"/>
      <c r="R100" s="98"/>
    </row>
    <row r="101" spans="1:18" s="129" customFormat="1" ht="24.75" customHeight="1">
      <c r="A101" s="128"/>
      <c r="B101" s="103"/>
      <c r="C101" s="104"/>
      <c r="D101" s="628" t="s">
        <v>88</v>
      </c>
      <c r="E101" s="628" t="s">
        <v>133</v>
      </c>
      <c r="F101" s="628" t="s">
        <v>308</v>
      </c>
      <c r="G101" s="628"/>
      <c r="H101" s="412" t="s">
        <v>538</v>
      </c>
      <c r="I101" s="379">
        <v>1600000</v>
      </c>
      <c r="J101" s="371"/>
      <c r="K101" s="372"/>
      <c r="L101" s="365"/>
      <c r="M101" s="203"/>
      <c r="N101" s="98"/>
      <c r="P101" s="635"/>
      <c r="Q101" s="98"/>
      <c r="R101" s="98"/>
    </row>
    <row r="102" spans="1:18" s="129" customFormat="1" ht="17.25" customHeight="1">
      <c r="A102" s="128"/>
      <c r="B102" s="103"/>
      <c r="C102" s="104"/>
      <c r="D102" s="417" t="s">
        <v>88</v>
      </c>
      <c r="E102" s="632" t="s">
        <v>133</v>
      </c>
      <c r="F102" s="632" t="s">
        <v>308</v>
      </c>
      <c r="G102" s="632" t="s">
        <v>22</v>
      </c>
      <c r="H102" s="414" t="s">
        <v>511</v>
      </c>
      <c r="I102" s="101">
        <v>1600000</v>
      </c>
      <c r="J102" s="373"/>
      <c r="K102" s="370">
        <v>1600000</v>
      </c>
      <c r="L102" s="182"/>
      <c r="M102" s="101"/>
      <c r="N102" s="98"/>
      <c r="P102" s="635"/>
      <c r="Q102" s="98"/>
      <c r="R102" s="98"/>
    </row>
    <row r="103" spans="1:18" s="129" customFormat="1" ht="24.75" customHeight="1">
      <c r="A103" s="128"/>
      <c r="B103" s="411"/>
      <c r="C103" s="104"/>
      <c r="D103" s="628" t="s">
        <v>88</v>
      </c>
      <c r="E103" s="628" t="s">
        <v>133</v>
      </c>
      <c r="F103" s="628" t="s">
        <v>310</v>
      </c>
      <c r="G103" s="628"/>
      <c r="H103" s="412" t="s">
        <v>538</v>
      </c>
      <c r="I103" s="379">
        <v>2588826.91</v>
      </c>
      <c r="J103" s="371"/>
      <c r="K103" s="372"/>
      <c r="L103" s="365"/>
      <c r="M103" s="203"/>
      <c r="N103" s="98"/>
      <c r="P103" s="635"/>
      <c r="Q103" s="98"/>
      <c r="R103" s="98"/>
    </row>
    <row r="104" spans="1:18" s="129" customFormat="1" ht="19.5" customHeight="1">
      <c r="A104" s="128"/>
      <c r="B104" s="103"/>
      <c r="C104" s="104"/>
      <c r="D104" s="417" t="s">
        <v>88</v>
      </c>
      <c r="E104" s="632" t="s">
        <v>133</v>
      </c>
      <c r="F104" s="632" t="s">
        <v>310</v>
      </c>
      <c r="G104" s="632" t="s">
        <v>22</v>
      </c>
      <c r="H104" s="414" t="s">
        <v>511</v>
      </c>
      <c r="I104" s="101">
        <v>2588826.91</v>
      </c>
      <c r="J104" s="373"/>
      <c r="K104" s="370">
        <v>2588826.91</v>
      </c>
      <c r="L104" s="182"/>
      <c r="M104" s="101"/>
      <c r="N104" s="98"/>
      <c r="P104" s="635"/>
      <c r="Q104" s="98"/>
      <c r="R104" s="98"/>
    </row>
    <row r="105" spans="1:18" s="129" customFormat="1" ht="24.75" customHeight="1">
      <c r="A105" s="128"/>
      <c r="B105" s="103"/>
      <c r="C105" s="104"/>
      <c r="D105" s="643" t="s">
        <v>88</v>
      </c>
      <c r="E105" s="628" t="s">
        <v>133</v>
      </c>
      <c r="F105" s="628" t="s">
        <v>311</v>
      </c>
      <c r="G105" s="628"/>
      <c r="H105" s="412" t="s">
        <v>539</v>
      </c>
      <c r="I105" s="379">
        <v>4000000</v>
      </c>
      <c r="J105" s="371"/>
      <c r="K105" s="372"/>
      <c r="L105" s="365"/>
      <c r="M105" s="203"/>
      <c r="N105" s="98"/>
      <c r="P105" s="635"/>
      <c r="Q105" s="98"/>
      <c r="R105" s="98"/>
    </row>
    <row r="106" spans="1:18" s="129" customFormat="1" ht="17.25" customHeight="1">
      <c r="A106" s="128"/>
      <c r="B106" s="103"/>
      <c r="C106" s="104"/>
      <c r="D106" s="639" t="s">
        <v>88</v>
      </c>
      <c r="E106" s="626" t="s">
        <v>133</v>
      </c>
      <c r="F106" s="626" t="s">
        <v>311</v>
      </c>
      <c r="G106" s="626" t="s">
        <v>226</v>
      </c>
      <c r="H106" s="644" t="s">
        <v>307</v>
      </c>
      <c r="I106" s="104">
        <v>3400000</v>
      </c>
      <c r="J106" s="368"/>
      <c r="K106" s="369">
        <v>3400000</v>
      </c>
      <c r="L106" s="98"/>
      <c r="M106" s="104"/>
      <c r="N106" s="98"/>
      <c r="P106" s="635"/>
      <c r="Q106" s="98"/>
      <c r="R106" s="98"/>
    </row>
    <row r="107" spans="1:18" s="129" customFormat="1" ht="17.25" customHeight="1">
      <c r="A107" s="128"/>
      <c r="B107" s="103"/>
      <c r="C107" s="104"/>
      <c r="D107" s="640" t="s">
        <v>88</v>
      </c>
      <c r="E107" s="632" t="s">
        <v>133</v>
      </c>
      <c r="F107" s="632" t="s">
        <v>311</v>
      </c>
      <c r="G107" s="632" t="s">
        <v>22</v>
      </c>
      <c r="H107" s="414" t="s">
        <v>511</v>
      </c>
      <c r="I107" s="101">
        <v>600000</v>
      </c>
      <c r="J107" s="373"/>
      <c r="K107" s="370">
        <v>600000</v>
      </c>
      <c r="L107" s="182"/>
      <c r="M107" s="101"/>
      <c r="N107" s="98"/>
      <c r="P107" s="635"/>
      <c r="Q107" s="98"/>
      <c r="R107" s="98"/>
    </row>
    <row r="108" spans="1:18" s="129" customFormat="1" ht="17.25" customHeight="1">
      <c r="A108" s="128"/>
      <c r="B108" s="103"/>
      <c r="C108" s="104"/>
      <c r="D108" s="628" t="s">
        <v>88</v>
      </c>
      <c r="E108" s="628" t="s">
        <v>133</v>
      </c>
      <c r="F108" s="628" t="s">
        <v>312</v>
      </c>
      <c r="G108" s="628"/>
      <c r="H108" s="412" t="s">
        <v>540</v>
      </c>
      <c r="I108" s="379">
        <v>1395000</v>
      </c>
      <c r="J108" s="371"/>
      <c r="K108" s="372"/>
      <c r="L108" s="365"/>
      <c r="M108" s="203"/>
      <c r="N108" s="98"/>
      <c r="P108" s="635"/>
      <c r="Q108" s="98"/>
      <c r="R108" s="98"/>
    </row>
    <row r="109" spans="1:18" s="129" customFormat="1" ht="17.25" customHeight="1">
      <c r="A109" s="128"/>
      <c r="B109" s="103"/>
      <c r="C109" s="104"/>
      <c r="D109" s="120" t="s">
        <v>88</v>
      </c>
      <c r="E109" s="626" t="s">
        <v>133</v>
      </c>
      <c r="F109" s="626" t="s">
        <v>312</v>
      </c>
      <c r="G109" s="626" t="s">
        <v>226</v>
      </c>
      <c r="H109" s="644" t="s">
        <v>307</v>
      </c>
      <c r="I109" s="104">
        <v>1000000</v>
      </c>
      <c r="J109" s="368"/>
      <c r="K109" s="369">
        <v>1000000</v>
      </c>
      <c r="L109" s="98"/>
      <c r="M109" s="104"/>
      <c r="N109" s="98"/>
      <c r="P109" s="635"/>
      <c r="Q109" s="98"/>
      <c r="R109" s="98"/>
    </row>
    <row r="110" spans="1:18" s="129" customFormat="1" ht="17.25" customHeight="1">
      <c r="A110" s="128"/>
      <c r="B110" s="103"/>
      <c r="C110" s="104"/>
      <c r="D110" s="417" t="s">
        <v>88</v>
      </c>
      <c r="E110" s="632" t="s">
        <v>133</v>
      </c>
      <c r="F110" s="632" t="s">
        <v>312</v>
      </c>
      <c r="G110" s="632" t="s">
        <v>22</v>
      </c>
      <c r="H110" s="414" t="s">
        <v>511</v>
      </c>
      <c r="I110" s="101">
        <v>395000</v>
      </c>
      <c r="J110" s="373"/>
      <c r="K110" s="370">
        <v>395000</v>
      </c>
      <c r="L110" s="182"/>
      <c r="M110" s="101"/>
      <c r="N110" s="98"/>
      <c r="P110" s="635"/>
      <c r="Q110" s="98"/>
      <c r="R110" s="98"/>
    </row>
    <row r="111" spans="1:18" s="129" customFormat="1" ht="17.25" customHeight="1">
      <c r="A111" s="128"/>
      <c r="B111" s="103"/>
      <c r="C111" s="104"/>
      <c r="D111" s="628" t="s">
        <v>88</v>
      </c>
      <c r="E111" s="628" t="s">
        <v>146</v>
      </c>
      <c r="F111" s="628" t="s">
        <v>314</v>
      </c>
      <c r="G111" s="628"/>
      <c r="H111" s="412" t="s">
        <v>542</v>
      </c>
      <c r="I111" s="379">
        <v>1130500</v>
      </c>
      <c r="J111" s="371"/>
      <c r="K111" s="372"/>
      <c r="L111" s="365"/>
      <c r="M111" s="203"/>
      <c r="N111" s="98"/>
      <c r="P111" s="635"/>
      <c r="Q111" s="98"/>
      <c r="R111" s="98"/>
    </row>
    <row r="112" spans="1:18" s="129" customFormat="1" ht="17.25" customHeight="1">
      <c r="A112" s="128"/>
      <c r="B112" s="103"/>
      <c r="C112" s="104"/>
      <c r="D112" s="120" t="s">
        <v>88</v>
      </c>
      <c r="E112" s="626" t="s">
        <v>146</v>
      </c>
      <c r="F112" s="626" t="s">
        <v>314</v>
      </c>
      <c r="G112" s="626" t="s">
        <v>226</v>
      </c>
      <c r="H112" s="644" t="s">
        <v>307</v>
      </c>
      <c r="I112" s="104">
        <v>700500</v>
      </c>
      <c r="J112" s="368"/>
      <c r="K112" s="369">
        <v>700500</v>
      </c>
      <c r="L112" s="98"/>
      <c r="M112" s="104"/>
      <c r="N112" s="98"/>
      <c r="P112" s="635"/>
      <c r="Q112" s="98"/>
      <c r="R112" s="98"/>
    </row>
    <row r="113" spans="1:18" s="129" customFormat="1" ht="17.25" customHeight="1">
      <c r="A113" s="128"/>
      <c r="B113" s="103"/>
      <c r="C113" s="104"/>
      <c r="D113" s="417" t="s">
        <v>88</v>
      </c>
      <c r="E113" s="632" t="s">
        <v>146</v>
      </c>
      <c r="F113" s="632" t="s">
        <v>314</v>
      </c>
      <c r="G113" s="632" t="s">
        <v>22</v>
      </c>
      <c r="H113" s="414" t="s">
        <v>511</v>
      </c>
      <c r="I113" s="101">
        <v>430000</v>
      </c>
      <c r="J113" s="373"/>
      <c r="K113" s="370">
        <v>430000</v>
      </c>
      <c r="L113" s="182"/>
      <c r="M113" s="101"/>
      <c r="N113" s="98"/>
      <c r="P113" s="635"/>
      <c r="Q113" s="98"/>
      <c r="R113" s="98"/>
    </row>
    <row r="114" spans="1:18" s="129" customFormat="1" ht="17.25" customHeight="1">
      <c r="A114" s="128"/>
      <c r="B114" s="103"/>
      <c r="C114" s="104"/>
      <c r="D114" s="628" t="s">
        <v>88</v>
      </c>
      <c r="E114" s="628" t="s">
        <v>146</v>
      </c>
      <c r="F114" s="628" t="s">
        <v>313</v>
      </c>
      <c r="G114" s="628"/>
      <c r="H114" s="412" t="s">
        <v>541</v>
      </c>
      <c r="I114" s="379">
        <v>1110000</v>
      </c>
      <c r="J114" s="371"/>
      <c r="K114" s="372"/>
      <c r="L114" s="365"/>
      <c r="M114" s="203"/>
      <c r="N114" s="98"/>
      <c r="P114" s="635"/>
      <c r="Q114" s="98"/>
      <c r="R114" s="98"/>
    </row>
    <row r="115" spans="1:18" s="129" customFormat="1" ht="17.25" customHeight="1">
      <c r="A115" s="128"/>
      <c r="B115" s="103"/>
      <c r="C115" s="104"/>
      <c r="D115" s="120" t="s">
        <v>88</v>
      </c>
      <c r="E115" s="626" t="s">
        <v>146</v>
      </c>
      <c r="F115" s="626" t="s">
        <v>313</v>
      </c>
      <c r="G115" s="626" t="s">
        <v>226</v>
      </c>
      <c r="H115" s="644" t="s">
        <v>307</v>
      </c>
      <c r="I115" s="104">
        <v>800000</v>
      </c>
      <c r="J115" s="368"/>
      <c r="K115" s="369">
        <v>800000</v>
      </c>
      <c r="L115" s="98"/>
      <c r="M115" s="104"/>
      <c r="N115" s="98"/>
      <c r="P115" s="635"/>
      <c r="Q115" s="98"/>
      <c r="R115" s="98"/>
    </row>
    <row r="116" spans="1:18" s="129" customFormat="1" ht="17.25" customHeight="1">
      <c r="A116" s="128"/>
      <c r="B116" s="103"/>
      <c r="C116" s="104"/>
      <c r="D116" s="417" t="s">
        <v>88</v>
      </c>
      <c r="E116" s="632" t="s">
        <v>146</v>
      </c>
      <c r="F116" s="632" t="s">
        <v>313</v>
      </c>
      <c r="G116" s="632" t="s">
        <v>22</v>
      </c>
      <c r="H116" s="414" t="s">
        <v>511</v>
      </c>
      <c r="I116" s="101">
        <v>310000</v>
      </c>
      <c r="J116" s="373"/>
      <c r="K116" s="370">
        <v>310000</v>
      </c>
      <c r="L116" s="182"/>
      <c r="M116" s="101"/>
      <c r="N116" s="98"/>
      <c r="P116" s="635"/>
      <c r="Q116" s="98"/>
      <c r="R116" s="98"/>
    </row>
    <row r="117" spans="1:18" s="129" customFormat="1" ht="23.25" customHeight="1">
      <c r="A117" s="128"/>
      <c r="B117" s="103"/>
      <c r="C117" s="104"/>
      <c r="D117" s="628" t="s">
        <v>88</v>
      </c>
      <c r="E117" s="628" t="s">
        <v>146</v>
      </c>
      <c r="F117" s="628" t="s">
        <v>398</v>
      </c>
      <c r="G117" s="628"/>
      <c r="H117" s="412" t="s">
        <v>543</v>
      </c>
      <c r="I117" s="379">
        <v>825000</v>
      </c>
      <c r="J117" s="371"/>
      <c r="K117" s="372"/>
      <c r="L117" s="365"/>
      <c r="M117" s="203"/>
      <c r="N117" s="98"/>
      <c r="P117" s="635"/>
      <c r="Q117" s="98"/>
      <c r="R117" s="98"/>
    </row>
    <row r="118" spans="1:18" s="129" customFormat="1" ht="17.25" customHeight="1">
      <c r="A118" s="128"/>
      <c r="B118" s="103"/>
      <c r="C118" s="104"/>
      <c r="D118" s="120" t="s">
        <v>88</v>
      </c>
      <c r="E118" s="626" t="s">
        <v>146</v>
      </c>
      <c r="F118" s="626" t="s">
        <v>398</v>
      </c>
      <c r="G118" s="626" t="s">
        <v>226</v>
      </c>
      <c r="H118" s="644" t="s">
        <v>307</v>
      </c>
      <c r="I118" s="104">
        <v>450000</v>
      </c>
      <c r="J118" s="368"/>
      <c r="K118" s="369">
        <v>450000</v>
      </c>
      <c r="L118" s="98"/>
      <c r="M118" s="104"/>
      <c r="N118" s="98"/>
      <c r="P118" s="635"/>
      <c r="Q118" s="98"/>
      <c r="R118" s="98"/>
    </row>
    <row r="119" spans="1:18" s="129" customFormat="1" ht="17.25" customHeight="1">
      <c r="A119" s="128"/>
      <c r="B119" s="103"/>
      <c r="C119" s="104"/>
      <c r="D119" s="417" t="s">
        <v>88</v>
      </c>
      <c r="E119" s="632" t="s">
        <v>146</v>
      </c>
      <c r="F119" s="632" t="s">
        <v>398</v>
      </c>
      <c r="G119" s="632" t="s">
        <v>22</v>
      </c>
      <c r="H119" s="414" t="s">
        <v>511</v>
      </c>
      <c r="I119" s="101">
        <v>375000</v>
      </c>
      <c r="J119" s="373"/>
      <c r="K119" s="370">
        <v>375000</v>
      </c>
      <c r="L119" s="182"/>
      <c r="M119" s="101"/>
      <c r="N119" s="98"/>
      <c r="P119" s="635"/>
      <c r="Q119" s="98"/>
      <c r="R119" s="98"/>
    </row>
    <row r="120" spans="1:18" s="129" customFormat="1" ht="17.25" customHeight="1">
      <c r="A120" s="128"/>
      <c r="B120" s="103"/>
      <c r="C120" s="104"/>
      <c r="D120" s="628" t="s">
        <v>88</v>
      </c>
      <c r="E120" s="628" t="s">
        <v>146</v>
      </c>
      <c r="F120" s="628" t="s">
        <v>549</v>
      </c>
      <c r="G120" s="628"/>
      <c r="H120" s="412" t="s">
        <v>554</v>
      </c>
      <c r="I120" s="379">
        <v>995000</v>
      </c>
      <c r="J120" s="371"/>
      <c r="K120" s="372"/>
      <c r="L120" s="365"/>
      <c r="M120" s="203"/>
      <c r="N120" s="98"/>
      <c r="P120" s="635"/>
      <c r="Q120" s="98"/>
      <c r="R120" s="98"/>
    </row>
    <row r="121" spans="1:18" s="129" customFormat="1" ht="17.25" customHeight="1">
      <c r="A121" s="128"/>
      <c r="B121" s="103"/>
      <c r="C121" s="104"/>
      <c r="D121" s="120" t="s">
        <v>88</v>
      </c>
      <c r="E121" s="626" t="s">
        <v>146</v>
      </c>
      <c r="F121" s="626" t="s">
        <v>549</v>
      </c>
      <c r="G121" s="626" t="s">
        <v>226</v>
      </c>
      <c r="H121" s="644" t="s">
        <v>307</v>
      </c>
      <c r="I121" s="104">
        <v>600000</v>
      </c>
      <c r="J121" s="368"/>
      <c r="K121" s="369">
        <v>600000</v>
      </c>
      <c r="L121" s="98"/>
      <c r="M121" s="104"/>
      <c r="N121" s="98"/>
      <c r="P121" s="635"/>
      <c r="Q121" s="98"/>
      <c r="R121" s="98"/>
    </row>
    <row r="122" spans="1:18" s="129" customFormat="1" ht="17.25" customHeight="1">
      <c r="A122" s="128"/>
      <c r="B122" s="103"/>
      <c r="C122" s="104"/>
      <c r="D122" s="417" t="s">
        <v>88</v>
      </c>
      <c r="E122" s="632" t="s">
        <v>146</v>
      </c>
      <c r="F122" s="632" t="s">
        <v>549</v>
      </c>
      <c r="G122" s="632" t="s">
        <v>22</v>
      </c>
      <c r="H122" s="414" t="s">
        <v>511</v>
      </c>
      <c r="I122" s="101">
        <v>395000</v>
      </c>
      <c r="J122" s="373"/>
      <c r="K122" s="370">
        <v>395000</v>
      </c>
      <c r="L122" s="182"/>
      <c r="M122" s="101"/>
      <c r="N122" s="98"/>
      <c r="P122" s="635"/>
      <c r="Q122" s="98"/>
      <c r="R122" s="98"/>
    </row>
    <row r="123" spans="1:18" s="129" customFormat="1" ht="17.25" customHeight="1">
      <c r="A123" s="128"/>
      <c r="B123" s="103"/>
      <c r="C123" s="104"/>
      <c r="D123" s="628" t="s">
        <v>88</v>
      </c>
      <c r="E123" s="628" t="s">
        <v>146</v>
      </c>
      <c r="F123" s="628" t="s">
        <v>550</v>
      </c>
      <c r="G123" s="628"/>
      <c r="H123" s="412" t="s">
        <v>544</v>
      </c>
      <c r="I123" s="379">
        <v>1050000</v>
      </c>
      <c r="J123" s="371"/>
      <c r="K123" s="372"/>
      <c r="L123" s="365"/>
      <c r="M123" s="203"/>
      <c r="N123" s="98"/>
      <c r="P123" s="635"/>
      <c r="Q123" s="98"/>
      <c r="R123" s="98"/>
    </row>
    <row r="124" spans="1:18" s="129" customFormat="1" ht="17.25" customHeight="1">
      <c r="A124" s="128"/>
      <c r="B124" s="103"/>
      <c r="C124" s="104"/>
      <c r="D124" s="120" t="s">
        <v>88</v>
      </c>
      <c r="E124" s="626" t="s">
        <v>146</v>
      </c>
      <c r="F124" s="626" t="s">
        <v>550</v>
      </c>
      <c r="G124" s="626" t="s">
        <v>226</v>
      </c>
      <c r="H124" s="644" t="s">
        <v>307</v>
      </c>
      <c r="I124" s="104">
        <v>700000</v>
      </c>
      <c r="J124" s="368"/>
      <c r="K124" s="369">
        <v>700000</v>
      </c>
      <c r="L124" s="98"/>
      <c r="M124" s="104"/>
      <c r="N124" s="98"/>
      <c r="P124" s="635"/>
      <c r="Q124" s="98"/>
      <c r="R124" s="98"/>
    </row>
    <row r="125" spans="1:18" s="129" customFormat="1" ht="17.25" customHeight="1">
      <c r="A125" s="128"/>
      <c r="B125" s="103"/>
      <c r="C125" s="104"/>
      <c r="D125" s="417" t="s">
        <v>88</v>
      </c>
      <c r="E125" s="632" t="s">
        <v>146</v>
      </c>
      <c r="F125" s="632" t="s">
        <v>550</v>
      </c>
      <c r="G125" s="632" t="s">
        <v>22</v>
      </c>
      <c r="H125" s="414" t="s">
        <v>511</v>
      </c>
      <c r="I125" s="101">
        <v>350000</v>
      </c>
      <c r="J125" s="373"/>
      <c r="K125" s="370">
        <v>350000</v>
      </c>
      <c r="L125" s="182"/>
      <c r="M125" s="101"/>
      <c r="N125" s="98"/>
      <c r="P125" s="635"/>
      <c r="Q125" s="98"/>
      <c r="R125" s="98"/>
    </row>
    <row r="126" spans="1:18" s="129" customFormat="1" ht="17.25" customHeight="1">
      <c r="A126" s="128"/>
      <c r="B126" s="103"/>
      <c r="C126" s="104"/>
      <c r="D126" s="628" t="s">
        <v>88</v>
      </c>
      <c r="E126" s="628" t="s">
        <v>146</v>
      </c>
      <c r="F126" s="628" t="s">
        <v>551</v>
      </c>
      <c r="G126" s="628"/>
      <c r="H126" s="412" t="s">
        <v>545</v>
      </c>
      <c r="I126" s="379">
        <v>1050000</v>
      </c>
      <c r="J126" s="371"/>
      <c r="K126" s="372"/>
      <c r="L126" s="365"/>
      <c r="M126" s="203"/>
      <c r="N126" s="98"/>
      <c r="P126" s="635"/>
      <c r="Q126" s="98"/>
      <c r="R126" s="98"/>
    </row>
    <row r="127" spans="1:18" s="129" customFormat="1" ht="17.25" customHeight="1">
      <c r="A127" s="128"/>
      <c r="B127" s="103"/>
      <c r="C127" s="104"/>
      <c r="D127" s="120" t="s">
        <v>88</v>
      </c>
      <c r="E127" s="626" t="s">
        <v>146</v>
      </c>
      <c r="F127" s="626" t="s">
        <v>551</v>
      </c>
      <c r="G127" s="626" t="s">
        <v>226</v>
      </c>
      <c r="H127" s="644" t="s">
        <v>307</v>
      </c>
      <c r="I127" s="104">
        <v>650000</v>
      </c>
      <c r="J127" s="368"/>
      <c r="K127" s="369">
        <v>650000</v>
      </c>
      <c r="L127" s="98"/>
      <c r="M127" s="104"/>
      <c r="N127" s="98"/>
      <c r="P127" s="635"/>
      <c r="Q127" s="98"/>
      <c r="R127" s="98"/>
    </row>
    <row r="128" spans="1:18" s="129" customFormat="1" ht="17.25" customHeight="1">
      <c r="A128" s="130"/>
      <c r="B128" s="374"/>
      <c r="C128" s="101"/>
      <c r="D128" s="417" t="s">
        <v>88</v>
      </c>
      <c r="E128" s="632" t="s">
        <v>146</v>
      </c>
      <c r="F128" s="632" t="s">
        <v>551</v>
      </c>
      <c r="G128" s="632" t="s">
        <v>22</v>
      </c>
      <c r="H128" s="414" t="s">
        <v>511</v>
      </c>
      <c r="I128" s="101">
        <v>400000</v>
      </c>
      <c r="J128" s="373"/>
      <c r="K128" s="370">
        <v>400000</v>
      </c>
      <c r="L128" s="182"/>
      <c r="M128" s="101"/>
      <c r="N128" s="98"/>
      <c r="P128" s="635"/>
      <c r="Q128" s="98"/>
      <c r="R128" s="98"/>
    </row>
    <row r="129" spans="1:18" s="129" customFormat="1" ht="17.25" customHeight="1">
      <c r="A129" s="127"/>
      <c r="B129" s="102"/>
      <c r="C129" s="203"/>
      <c r="D129" s="628" t="s">
        <v>88</v>
      </c>
      <c r="E129" s="628" t="s">
        <v>146</v>
      </c>
      <c r="F129" s="628" t="s">
        <v>552</v>
      </c>
      <c r="G129" s="628"/>
      <c r="H129" s="412" t="s">
        <v>546</v>
      </c>
      <c r="I129" s="379">
        <v>1255500</v>
      </c>
      <c r="J129" s="371"/>
      <c r="K129" s="372"/>
      <c r="L129" s="365"/>
      <c r="M129" s="203"/>
      <c r="N129" s="98"/>
      <c r="P129" s="635"/>
      <c r="Q129" s="98"/>
      <c r="R129" s="98"/>
    </row>
    <row r="130" spans="1:18" s="129" customFormat="1" ht="17.25" customHeight="1">
      <c r="A130" s="128"/>
      <c r="B130" s="103"/>
      <c r="C130" s="104"/>
      <c r="D130" s="120" t="s">
        <v>88</v>
      </c>
      <c r="E130" s="626" t="s">
        <v>146</v>
      </c>
      <c r="F130" s="626" t="s">
        <v>552</v>
      </c>
      <c r="G130" s="626" t="s">
        <v>226</v>
      </c>
      <c r="H130" s="644" t="s">
        <v>307</v>
      </c>
      <c r="I130" s="104">
        <v>835500</v>
      </c>
      <c r="J130" s="368"/>
      <c r="K130" s="369">
        <v>835500</v>
      </c>
      <c r="L130" s="98"/>
      <c r="M130" s="104"/>
      <c r="N130" s="98"/>
      <c r="P130" s="635"/>
      <c r="Q130" s="98"/>
      <c r="R130" s="98"/>
    </row>
    <row r="131" spans="1:18" s="129" customFormat="1" ht="17.25" customHeight="1">
      <c r="A131" s="128"/>
      <c r="B131" s="103"/>
      <c r="C131" s="104"/>
      <c r="D131" s="417" t="s">
        <v>88</v>
      </c>
      <c r="E131" s="632" t="s">
        <v>146</v>
      </c>
      <c r="F131" s="632" t="s">
        <v>552</v>
      </c>
      <c r="G131" s="632" t="s">
        <v>22</v>
      </c>
      <c r="H131" s="414" t="s">
        <v>511</v>
      </c>
      <c r="I131" s="101">
        <v>420000</v>
      </c>
      <c r="J131" s="373"/>
      <c r="K131" s="370">
        <v>420000</v>
      </c>
      <c r="L131" s="182"/>
      <c r="M131" s="101"/>
      <c r="N131" s="98"/>
      <c r="P131" s="635"/>
      <c r="Q131" s="98"/>
      <c r="R131" s="98"/>
    </row>
    <row r="132" spans="1:18" s="129" customFormat="1" ht="17.25" customHeight="1">
      <c r="A132" s="128"/>
      <c r="B132" s="103"/>
      <c r="C132" s="104"/>
      <c r="D132" s="628" t="s">
        <v>88</v>
      </c>
      <c r="E132" s="628" t="s">
        <v>146</v>
      </c>
      <c r="F132" s="628" t="s">
        <v>480</v>
      </c>
      <c r="G132" s="628"/>
      <c r="H132" s="412" t="s">
        <v>547</v>
      </c>
      <c r="I132" s="379">
        <v>1100000</v>
      </c>
      <c r="J132" s="371"/>
      <c r="K132" s="372"/>
      <c r="L132" s="365"/>
      <c r="M132" s="203"/>
      <c r="N132" s="98"/>
      <c r="P132" s="635"/>
      <c r="Q132" s="98"/>
      <c r="R132" s="98"/>
    </row>
    <row r="133" spans="1:18" s="129" customFormat="1" ht="17.25" customHeight="1">
      <c r="A133" s="128"/>
      <c r="B133" s="103"/>
      <c r="C133" s="104"/>
      <c r="D133" s="120" t="s">
        <v>88</v>
      </c>
      <c r="E133" s="626" t="s">
        <v>146</v>
      </c>
      <c r="F133" s="626" t="s">
        <v>480</v>
      </c>
      <c r="G133" s="626" t="s">
        <v>226</v>
      </c>
      <c r="H133" s="644" t="s">
        <v>307</v>
      </c>
      <c r="I133" s="104">
        <v>600000</v>
      </c>
      <c r="J133" s="368"/>
      <c r="K133" s="369">
        <v>600000</v>
      </c>
      <c r="L133" s="98"/>
      <c r="M133" s="104"/>
      <c r="N133" s="98"/>
      <c r="P133" s="635"/>
      <c r="Q133" s="98"/>
      <c r="R133" s="98"/>
    </row>
    <row r="134" spans="1:18" s="129" customFormat="1" ht="17.25" customHeight="1">
      <c r="A134" s="128"/>
      <c r="B134" s="103"/>
      <c r="C134" s="104"/>
      <c r="D134" s="417" t="s">
        <v>88</v>
      </c>
      <c r="E134" s="632" t="s">
        <v>146</v>
      </c>
      <c r="F134" s="632" t="s">
        <v>480</v>
      </c>
      <c r="G134" s="632" t="s">
        <v>22</v>
      </c>
      <c r="H134" s="414" t="s">
        <v>511</v>
      </c>
      <c r="I134" s="101">
        <v>500000</v>
      </c>
      <c r="J134" s="373"/>
      <c r="K134" s="370">
        <v>500000</v>
      </c>
      <c r="L134" s="182"/>
      <c r="M134" s="101"/>
      <c r="N134" s="98"/>
      <c r="P134" s="635"/>
      <c r="Q134" s="98"/>
      <c r="R134" s="98"/>
    </row>
    <row r="135" spans="1:18" s="129" customFormat="1" ht="23.25" customHeight="1">
      <c r="A135" s="128"/>
      <c r="B135" s="103"/>
      <c r="C135" s="104"/>
      <c r="D135" s="628" t="s">
        <v>88</v>
      </c>
      <c r="E135" s="628" t="s">
        <v>146</v>
      </c>
      <c r="F135" s="628" t="s">
        <v>553</v>
      </c>
      <c r="G135" s="628"/>
      <c r="H135" s="412" t="s">
        <v>548</v>
      </c>
      <c r="I135" s="379">
        <v>1300000</v>
      </c>
      <c r="J135" s="371"/>
      <c r="K135" s="372"/>
      <c r="L135" s="365"/>
      <c r="M135" s="203"/>
      <c r="N135" s="98"/>
      <c r="P135" s="635"/>
      <c r="Q135" s="98"/>
      <c r="R135" s="98"/>
    </row>
    <row r="136" spans="1:18" s="129" customFormat="1" ht="17.25" customHeight="1">
      <c r="A136" s="128"/>
      <c r="B136" s="103"/>
      <c r="C136" s="104"/>
      <c r="D136" s="120" t="s">
        <v>88</v>
      </c>
      <c r="E136" s="626" t="s">
        <v>146</v>
      </c>
      <c r="F136" s="626" t="s">
        <v>553</v>
      </c>
      <c r="G136" s="626" t="s">
        <v>226</v>
      </c>
      <c r="H136" s="644" t="s">
        <v>307</v>
      </c>
      <c r="I136" s="104">
        <v>900000</v>
      </c>
      <c r="J136" s="368"/>
      <c r="K136" s="369">
        <v>900000</v>
      </c>
      <c r="L136" s="98"/>
      <c r="M136" s="104"/>
      <c r="N136" s="98"/>
      <c r="P136" s="635"/>
      <c r="Q136" s="98"/>
      <c r="R136" s="98"/>
    </row>
    <row r="137" spans="1:18" s="129" customFormat="1" ht="17.25" customHeight="1">
      <c r="A137" s="130"/>
      <c r="B137" s="374"/>
      <c r="C137" s="101"/>
      <c r="D137" s="417" t="s">
        <v>88</v>
      </c>
      <c r="E137" s="632" t="s">
        <v>146</v>
      </c>
      <c r="F137" s="632" t="s">
        <v>553</v>
      </c>
      <c r="G137" s="632" t="s">
        <v>22</v>
      </c>
      <c r="H137" s="414" t="s">
        <v>511</v>
      </c>
      <c r="I137" s="101">
        <v>400000</v>
      </c>
      <c r="J137" s="373"/>
      <c r="K137" s="370">
        <v>400000</v>
      </c>
      <c r="L137" s="182"/>
      <c r="M137" s="101"/>
      <c r="N137" s="98"/>
      <c r="P137" s="635"/>
      <c r="Q137" s="98"/>
      <c r="R137" s="98"/>
    </row>
    <row r="138" spans="2:18" s="129" customFormat="1" ht="17.25" customHeight="1">
      <c r="B138" s="171"/>
      <c r="C138" s="98"/>
      <c r="D138" s="120"/>
      <c r="E138" s="626"/>
      <c r="F138" s="626"/>
      <c r="G138" s="626"/>
      <c r="H138" s="411"/>
      <c r="I138" s="98"/>
      <c r="J138" s="98"/>
      <c r="K138" s="369"/>
      <c r="L138" s="98"/>
      <c r="M138" s="98"/>
      <c r="N138" s="98"/>
      <c r="P138" s="635"/>
      <c r="Q138" s="98"/>
      <c r="R138" s="98"/>
    </row>
    <row r="139" spans="1:18" s="129" customFormat="1" ht="39" customHeight="1">
      <c r="A139" s="127" t="s">
        <v>438</v>
      </c>
      <c r="B139" s="102" t="s">
        <v>439</v>
      </c>
      <c r="C139" s="350">
        <v>48461629.54</v>
      </c>
      <c r="D139" s="628" t="s">
        <v>88</v>
      </c>
      <c r="E139" s="628" t="s">
        <v>135</v>
      </c>
      <c r="F139" s="628" t="s">
        <v>315</v>
      </c>
      <c r="G139" s="628"/>
      <c r="H139" s="412" t="s">
        <v>516</v>
      </c>
      <c r="I139" s="379">
        <v>10500000</v>
      </c>
      <c r="J139" s="371"/>
      <c r="K139" s="372"/>
      <c r="L139" s="365"/>
      <c r="M139" s="203"/>
      <c r="N139" s="98"/>
      <c r="P139" s="635"/>
      <c r="Q139" s="98"/>
      <c r="R139" s="98"/>
    </row>
    <row r="140" spans="1:18" s="129" customFormat="1" ht="13.5" customHeight="1">
      <c r="A140" s="128"/>
      <c r="B140" s="171" t="s">
        <v>276</v>
      </c>
      <c r="C140" s="104"/>
      <c r="D140" s="626" t="s">
        <v>88</v>
      </c>
      <c r="E140" s="626" t="s">
        <v>135</v>
      </c>
      <c r="F140" s="626" t="s">
        <v>315</v>
      </c>
      <c r="G140" s="626" t="s">
        <v>22</v>
      </c>
      <c r="H140" s="413" t="s">
        <v>511</v>
      </c>
      <c r="I140" s="104">
        <v>10500000</v>
      </c>
      <c r="J140" s="373"/>
      <c r="K140" s="370">
        <v>10500000</v>
      </c>
      <c r="L140" s="182"/>
      <c r="M140" s="101"/>
      <c r="N140" s="98"/>
      <c r="P140" s="635"/>
      <c r="Q140" s="98"/>
      <c r="R140" s="98"/>
    </row>
    <row r="141" spans="1:18" s="129" customFormat="1" ht="13.5" customHeight="1">
      <c r="A141" s="128"/>
      <c r="B141" s="103"/>
      <c r="C141" s="104"/>
      <c r="D141" s="628" t="s">
        <v>88</v>
      </c>
      <c r="E141" s="628" t="s">
        <v>135</v>
      </c>
      <c r="F141" s="628" t="s">
        <v>518</v>
      </c>
      <c r="G141" s="628"/>
      <c r="H141" s="412" t="s">
        <v>517</v>
      </c>
      <c r="I141" s="379">
        <v>15000000</v>
      </c>
      <c r="J141" s="371"/>
      <c r="K141" s="372"/>
      <c r="L141" s="365"/>
      <c r="M141" s="203"/>
      <c r="N141" s="98"/>
      <c r="P141" s="635"/>
      <c r="Q141" s="98"/>
      <c r="R141" s="98"/>
    </row>
    <row r="142" spans="1:18" s="129" customFormat="1" ht="13.5" customHeight="1">
      <c r="A142" s="128"/>
      <c r="B142" s="103"/>
      <c r="C142" s="104"/>
      <c r="D142" s="626" t="s">
        <v>88</v>
      </c>
      <c r="E142" s="626" t="s">
        <v>135</v>
      </c>
      <c r="F142" s="626" t="s">
        <v>518</v>
      </c>
      <c r="G142" s="626" t="s">
        <v>183</v>
      </c>
      <c r="H142" s="413" t="s">
        <v>507</v>
      </c>
      <c r="I142" s="104">
        <v>15000000</v>
      </c>
      <c r="J142" s="373"/>
      <c r="K142" s="370">
        <v>15000000</v>
      </c>
      <c r="L142" s="182"/>
      <c r="M142" s="101"/>
      <c r="N142" s="98"/>
      <c r="P142" s="635"/>
      <c r="Q142" s="98"/>
      <c r="R142" s="98"/>
    </row>
    <row r="143" spans="1:18" s="129" customFormat="1" ht="22.5" customHeight="1">
      <c r="A143" s="128"/>
      <c r="B143" s="171"/>
      <c r="C143" s="104"/>
      <c r="D143" s="628" t="s">
        <v>88</v>
      </c>
      <c r="E143" s="628" t="s">
        <v>135</v>
      </c>
      <c r="F143" s="628" t="s">
        <v>519</v>
      </c>
      <c r="G143" s="628"/>
      <c r="H143" s="412" t="s">
        <v>520</v>
      </c>
      <c r="I143" s="379">
        <v>22961629.54</v>
      </c>
      <c r="J143" s="368"/>
      <c r="K143" s="369"/>
      <c r="L143" s="98"/>
      <c r="M143" s="104"/>
      <c r="N143" s="98"/>
      <c r="P143" s="635"/>
      <c r="Q143" s="98"/>
      <c r="R143" s="98"/>
    </row>
    <row r="144" spans="1:18" s="129" customFormat="1" ht="13.5" customHeight="1">
      <c r="A144" s="130"/>
      <c r="B144" s="172"/>
      <c r="C144" s="101"/>
      <c r="D144" s="632" t="s">
        <v>88</v>
      </c>
      <c r="E144" s="632" t="s">
        <v>135</v>
      </c>
      <c r="F144" s="632" t="s">
        <v>265</v>
      </c>
      <c r="G144" s="632" t="s">
        <v>183</v>
      </c>
      <c r="H144" s="414" t="s">
        <v>507</v>
      </c>
      <c r="I144" s="101">
        <v>22961629.54</v>
      </c>
      <c r="J144" s="373"/>
      <c r="K144" s="370">
        <v>22961629.54</v>
      </c>
      <c r="L144" s="182"/>
      <c r="M144" s="101"/>
      <c r="N144" s="98"/>
      <c r="P144" s="635"/>
      <c r="Q144" s="98"/>
      <c r="R144" s="98"/>
    </row>
    <row r="145" spans="2:18" s="129" customFormat="1" ht="17.25" customHeight="1">
      <c r="B145" s="171"/>
      <c r="C145" s="98"/>
      <c r="D145" s="120"/>
      <c r="E145" s="626"/>
      <c r="F145" s="626"/>
      <c r="G145" s="626"/>
      <c r="H145" s="411"/>
      <c r="I145" s="98"/>
      <c r="J145" s="98"/>
      <c r="K145" s="369"/>
      <c r="L145" s="98"/>
      <c r="M145" s="98"/>
      <c r="N145" s="98"/>
      <c r="P145" s="635"/>
      <c r="Q145" s="98"/>
      <c r="R145" s="98"/>
    </row>
    <row r="146" spans="1:18" s="129" customFormat="1" ht="35.25" customHeight="1">
      <c r="A146" s="127" t="s">
        <v>438</v>
      </c>
      <c r="B146" s="102" t="s">
        <v>439</v>
      </c>
      <c r="C146" s="203">
        <v>279713096.78</v>
      </c>
      <c r="D146" s="628" t="s">
        <v>88</v>
      </c>
      <c r="E146" s="628" t="s">
        <v>135</v>
      </c>
      <c r="F146" s="628" t="s">
        <v>265</v>
      </c>
      <c r="G146" s="628"/>
      <c r="H146" s="412" t="s">
        <v>464</v>
      </c>
      <c r="I146" s="377">
        <v>10013096.78</v>
      </c>
      <c r="J146" s="371"/>
      <c r="K146" s="372"/>
      <c r="L146" s="365"/>
      <c r="M146" s="203"/>
      <c r="N146" s="98"/>
      <c r="P146" s="635"/>
      <c r="Q146" s="98"/>
      <c r="R146" s="98"/>
    </row>
    <row r="147" spans="1:18" s="129" customFormat="1" ht="14.25" customHeight="1">
      <c r="A147" s="128"/>
      <c r="B147" s="103"/>
      <c r="C147" s="104"/>
      <c r="D147" s="120" t="s">
        <v>88</v>
      </c>
      <c r="E147" s="626" t="s">
        <v>135</v>
      </c>
      <c r="F147" s="626" t="s">
        <v>265</v>
      </c>
      <c r="G147" s="626" t="s">
        <v>22</v>
      </c>
      <c r="H147" s="413" t="s">
        <v>511</v>
      </c>
      <c r="I147" s="104">
        <v>10013096.78</v>
      </c>
      <c r="J147" s="368"/>
      <c r="K147" s="369">
        <v>10013096.78</v>
      </c>
      <c r="L147" s="98"/>
      <c r="M147" s="104"/>
      <c r="N147" s="98"/>
      <c r="P147" s="635"/>
      <c r="Q147" s="98"/>
      <c r="R147" s="98"/>
    </row>
    <row r="148" spans="1:18" s="129" customFormat="1" ht="24" customHeight="1">
      <c r="A148" s="128"/>
      <c r="B148" s="171" t="s">
        <v>275</v>
      </c>
      <c r="C148" s="104"/>
      <c r="D148" s="628" t="s">
        <v>88</v>
      </c>
      <c r="E148" s="628" t="s">
        <v>135</v>
      </c>
      <c r="F148" s="628" t="s">
        <v>481</v>
      </c>
      <c r="G148" s="628"/>
      <c r="H148" s="412" t="s">
        <v>535</v>
      </c>
      <c r="I148" s="377">
        <v>106000000</v>
      </c>
      <c r="J148" s="371"/>
      <c r="K148" s="372"/>
      <c r="L148" s="365"/>
      <c r="M148" s="203"/>
      <c r="N148" s="98"/>
      <c r="P148" s="635"/>
      <c r="Q148" s="98"/>
      <c r="R148" s="98"/>
    </row>
    <row r="149" spans="1:18" s="129" customFormat="1" ht="14.25" customHeight="1">
      <c r="A149" s="128"/>
      <c r="B149" s="171"/>
      <c r="C149" s="104"/>
      <c r="D149" s="417" t="s">
        <v>88</v>
      </c>
      <c r="E149" s="632" t="s">
        <v>135</v>
      </c>
      <c r="F149" s="632" t="s">
        <v>481</v>
      </c>
      <c r="G149" s="632" t="s">
        <v>22</v>
      </c>
      <c r="H149" s="414" t="s">
        <v>511</v>
      </c>
      <c r="I149" s="101">
        <v>106000000</v>
      </c>
      <c r="J149" s="373"/>
      <c r="K149" s="370">
        <v>106000000</v>
      </c>
      <c r="L149" s="182"/>
      <c r="M149" s="101"/>
      <c r="N149" s="98"/>
      <c r="P149" s="635"/>
      <c r="Q149" s="98"/>
      <c r="R149" s="98"/>
    </row>
    <row r="150" spans="1:18" s="129" customFormat="1" ht="24" customHeight="1">
      <c r="A150" s="128"/>
      <c r="B150" s="384"/>
      <c r="C150" s="104"/>
      <c r="D150" s="628" t="s">
        <v>88</v>
      </c>
      <c r="E150" s="628" t="s">
        <v>135</v>
      </c>
      <c r="F150" s="628" t="s">
        <v>536</v>
      </c>
      <c r="G150" s="628"/>
      <c r="H150" s="412" t="s">
        <v>395</v>
      </c>
      <c r="I150" s="377">
        <v>17000000</v>
      </c>
      <c r="J150" s="371"/>
      <c r="K150" s="372"/>
      <c r="L150" s="365"/>
      <c r="M150" s="203"/>
      <c r="N150" s="98"/>
      <c r="P150" s="635"/>
      <c r="Q150" s="98"/>
      <c r="R150" s="98"/>
    </row>
    <row r="151" spans="1:18" s="129" customFormat="1" ht="17.25" customHeight="1">
      <c r="A151" s="128"/>
      <c r="B151" s="171"/>
      <c r="C151" s="104"/>
      <c r="D151" s="417" t="s">
        <v>88</v>
      </c>
      <c r="E151" s="632" t="s">
        <v>135</v>
      </c>
      <c r="F151" s="632" t="s">
        <v>536</v>
      </c>
      <c r="G151" s="632" t="s">
        <v>22</v>
      </c>
      <c r="H151" s="414" t="s">
        <v>511</v>
      </c>
      <c r="I151" s="101">
        <v>17000000</v>
      </c>
      <c r="J151" s="373"/>
      <c r="K151" s="370">
        <v>17000000</v>
      </c>
      <c r="L151" s="182"/>
      <c r="M151" s="101"/>
      <c r="N151" s="98"/>
      <c r="P151" s="635"/>
      <c r="Q151" s="98"/>
      <c r="R151" s="98"/>
    </row>
    <row r="152" spans="1:18" s="129" customFormat="1" ht="17.25" customHeight="1">
      <c r="A152" s="128"/>
      <c r="B152" s="171"/>
      <c r="C152" s="104"/>
      <c r="D152" s="628" t="s">
        <v>88</v>
      </c>
      <c r="E152" s="628" t="s">
        <v>135</v>
      </c>
      <c r="F152" s="628" t="s">
        <v>482</v>
      </c>
      <c r="G152" s="628"/>
      <c r="H152" s="412" t="s">
        <v>485</v>
      </c>
      <c r="I152" s="377">
        <v>60200000</v>
      </c>
      <c r="J152" s="371"/>
      <c r="K152" s="372"/>
      <c r="L152" s="365"/>
      <c r="M152" s="203"/>
      <c r="N152" s="98"/>
      <c r="P152" s="635"/>
      <c r="Q152" s="98"/>
      <c r="R152" s="98"/>
    </row>
    <row r="153" spans="1:18" s="129" customFormat="1" ht="17.25" customHeight="1">
      <c r="A153" s="128"/>
      <c r="B153" s="171"/>
      <c r="C153" s="104"/>
      <c r="D153" s="417" t="s">
        <v>88</v>
      </c>
      <c r="E153" s="632" t="s">
        <v>135</v>
      </c>
      <c r="F153" s="632" t="s">
        <v>482</v>
      </c>
      <c r="G153" s="632" t="s">
        <v>22</v>
      </c>
      <c r="H153" s="414" t="s">
        <v>511</v>
      </c>
      <c r="I153" s="101">
        <v>60200000</v>
      </c>
      <c r="J153" s="373"/>
      <c r="K153" s="370">
        <v>60200000</v>
      </c>
      <c r="L153" s="182"/>
      <c r="M153" s="101"/>
      <c r="N153" s="98"/>
      <c r="P153" s="635"/>
      <c r="Q153" s="98"/>
      <c r="R153" s="98"/>
    </row>
    <row r="154" spans="1:18" s="129" customFormat="1" ht="17.25" customHeight="1">
      <c r="A154" s="128"/>
      <c r="B154" s="171"/>
      <c r="C154" s="104"/>
      <c r="D154" s="628" t="s">
        <v>88</v>
      </c>
      <c r="E154" s="628" t="s">
        <v>135</v>
      </c>
      <c r="F154" s="628" t="s">
        <v>486</v>
      </c>
      <c r="G154" s="628"/>
      <c r="H154" s="412" t="s">
        <v>484</v>
      </c>
      <c r="I154" s="377">
        <v>79000000</v>
      </c>
      <c r="J154" s="371"/>
      <c r="K154" s="372"/>
      <c r="L154" s="365"/>
      <c r="M154" s="203"/>
      <c r="N154" s="98"/>
      <c r="P154" s="635"/>
      <c r="Q154" s="98"/>
      <c r="R154" s="98"/>
    </row>
    <row r="155" spans="1:18" s="129" customFormat="1" ht="17.25" customHeight="1">
      <c r="A155" s="128"/>
      <c r="B155" s="171"/>
      <c r="C155" s="104"/>
      <c r="D155" s="417" t="s">
        <v>88</v>
      </c>
      <c r="E155" s="632" t="s">
        <v>135</v>
      </c>
      <c r="F155" s="632" t="s">
        <v>486</v>
      </c>
      <c r="G155" s="632" t="s">
        <v>22</v>
      </c>
      <c r="H155" s="414" t="s">
        <v>511</v>
      </c>
      <c r="I155" s="101">
        <v>79000000</v>
      </c>
      <c r="J155" s="373"/>
      <c r="K155" s="370">
        <v>79000000</v>
      </c>
      <c r="L155" s="182"/>
      <c r="M155" s="101"/>
      <c r="N155" s="98"/>
      <c r="P155" s="635"/>
      <c r="Q155" s="98"/>
      <c r="R155" s="98"/>
    </row>
    <row r="156" spans="1:18" s="129" customFormat="1" ht="17.25" customHeight="1">
      <c r="A156" s="128"/>
      <c r="B156" s="171"/>
      <c r="C156" s="104"/>
      <c r="D156" s="628" t="s">
        <v>88</v>
      </c>
      <c r="E156" s="628" t="s">
        <v>135</v>
      </c>
      <c r="F156" s="628" t="s">
        <v>487</v>
      </c>
      <c r="G156" s="628"/>
      <c r="H156" s="412" t="s">
        <v>483</v>
      </c>
      <c r="I156" s="377">
        <v>4000000</v>
      </c>
      <c r="J156" s="371"/>
      <c r="K156" s="372"/>
      <c r="L156" s="365"/>
      <c r="M156" s="203"/>
      <c r="N156" s="98"/>
      <c r="P156" s="635"/>
      <c r="Q156" s="98"/>
      <c r="R156" s="98"/>
    </row>
    <row r="157" spans="1:18" s="129" customFormat="1" ht="17.25" customHeight="1">
      <c r="A157" s="128"/>
      <c r="B157" s="171"/>
      <c r="C157" s="104"/>
      <c r="D157" s="417" t="s">
        <v>88</v>
      </c>
      <c r="E157" s="632" t="s">
        <v>135</v>
      </c>
      <c r="F157" s="632" t="s">
        <v>487</v>
      </c>
      <c r="G157" s="632" t="s">
        <v>22</v>
      </c>
      <c r="H157" s="414" t="s">
        <v>511</v>
      </c>
      <c r="I157" s="101">
        <v>4000000</v>
      </c>
      <c r="J157" s="373"/>
      <c r="K157" s="370">
        <v>4000000</v>
      </c>
      <c r="L157" s="182"/>
      <c r="M157" s="101"/>
      <c r="N157" s="98"/>
      <c r="P157" s="635"/>
      <c r="Q157" s="98"/>
      <c r="R157" s="98"/>
    </row>
    <row r="158" spans="1:18" s="129" customFormat="1" ht="17.25" customHeight="1">
      <c r="A158" s="128"/>
      <c r="B158" s="171"/>
      <c r="C158" s="104"/>
      <c r="D158" s="628" t="s">
        <v>88</v>
      </c>
      <c r="E158" s="628" t="s">
        <v>135</v>
      </c>
      <c r="F158" s="628" t="s">
        <v>488</v>
      </c>
      <c r="G158" s="628"/>
      <c r="H158" s="412" t="s">
        <v>396</v>
      </c>
      <c r="I158" s="377">
        <v>1000000</v>
      </c>
      <c r="J158" s="371"/>
      <c r="K158" s="372"/>
      <c r="L158" s="365"/>
      <c r="M158" s="203"/>
      <c r="N158" s="98"/>
      <c r="P158" s="635"/>
      <c r="Q158" s="98"/>
      <c r="R158" s="98"/>
    </row>
    <row r="159" spans="1:18" s="129" customFormat="1" ht="17.25" customHeight="1">
      <c r="A159" s="128"/>
      <c r="B159" s="171"/>
      <c r="C159" s="104"/>
      <c r="D159" s="417" t="s">
        <v>88</v>
      </c>
      <c r="E159" s="632" t="s">
        <v>135</v>
      </c>
      <c r="F159" s="632" t="s">
        <v>488</v>
      </c>
      <c r="G159" s="632" t="s">
        <v>22</v>
      </c>
      <c r="H159" s="414" t="s">
        <v>511</v>
      </c>
      <c r="I159" s="101">
        <v>1000000</v>
      </c>
      <c r="J159" s="373"/>
      <c r="K159" s="370">
        <v>1000000</v>
      </c>
      <c r="L159" s="182"/>
      <c r="M159" s="101"/>
      <c r="N159" s="98"/>
      <c r="P159" s="635"/>
      <c r="Q159" s="98"/>
      <c r="R159" s="98"/>
    </row>
    <row r="160" spans="1:18" s="129" customFormat="1" ht="17.25" customHeight="1">
      <c r="A160" s="128"/>
      <c r="B160" s="171"/>
      <c r="C160" s="104"/>
      <c r="D160" s="628" t="s">
        <v>88</v>
      </c>
      <c r="E160" s="628" t="s">
        <v>135</v>
      </c>
      <c r="F160" s="628" t="s">
        <v>537</v>
      </c>
      <c r="G160" s="628"/>
      <c r="H160" s="412" t="s">
        <v>402</v>
      </c>
      <c r="I160" s="377">
        <v>2500000</v>
      </c>
      <c r="J160" s="371"/>
      <c r="K160" s="372"/>
      <c r="L160" s="365"/>
      <c r="M160" s="203"/>
      <c r="N160" s="98"/>
      <c r="P160" s="635"/>
      <c r="Q160" s="98"/>
      <c r="R160" s="98"/>
    </row>
    <row r="161" spans="1:18" s="129" customFormat="1" ht="17.25" customHeight="1">
      <c r="A161" s="130"/>
      <c r="B161" s="172"/>
      <c r="C161" s="101"/>
      <c r="D161" s="417" t="s">
        <v>88</v>
      </c>
      <c r="E161" s="632" t="s">
        <v>135</v>
      </c>
      <c r="F161" s="632" t="s">
        <v>537</v>
      </c>
      <c r="G161" s="632" t="s">
        <v>22</v>
      </c>
      <c r="H161" s="414" t="s">
        <v>511</v>
      </c>
      <c r="I161" s="101">
        <v>2500000</v>
      </c>
      <c r="J161" s="373"/>
      <c r="K161" s="370">
        <v>2500000</v>
      </c>
      <c r="L161" s="182"/>
      <c r="M161" s="101"/>
      <c r="N161" s="98"/>
      <c r="P161" s="635"/>
      <c r="Q161" s="98"/>
      <c r="R161" s="98"/>
    </row>
    <row r="162" spans="2:18" s="129" customFormat="1" ht="17.25" customHeight="1">
      <c r="B162" s="171"/>
      <c r="C162" s="98"/>
      <c r="D162" s="120"/>
      <c r="E162" s="626"/>
      <c r="F162" s="626"/>
      <c r="G162" s="626"/>
      <c r="H162" s="411"/>
      <c r="I162" s="98"/>
      <c r="J162" s="98"/>
      <c r="K162" s="369"/>
      <c r="L162" s="98"/>
      <c r="M162" s="98"/>
      <c r="N162" s="98"/>
      <c r="P162" s="635"/>
      <c r="Q162" s="98"/>
      <c r="R162" s="98"/>
    </row>
    <row r="163" spans="1:18" s="129" customFormat="1" ht="35.25" customHeight="1">
      <c r="A163" s="127" t="s">
        <v>440</v>
      </c>
      <c r="B163" s="102" t="s">
        <v>441</v>
      </c>
      <c r="C163" s="350">
        <v>4311787.36</v>
      </c>
      <c r="D163" s="628" t="s">
        <v>87</v>
      </c>
      <c r="E163" s="628" t="s">
        <v>149</v>
      </c>
      <c r="F163" s="628" t="s">
        <v>133</v>
      </c>
      <c r="G163" s="628"/>
      <c r="H163" s="412" t="s">
        <v>465</v>
      </c>
      <c r="I163" s="379">
        <v>4311787.36</v>
      </c>
      <c r="J163" s="371"/>
      <c r="K163" s="372"/>
      <c r="L163" s="365"/>
      <c r="M163" s="203"/>
      <c r="N163" s="98"/>
      <c r="P163" s="635"/>
      <c r="Q163" s="98"/>
      <c r="R163" s="98"/>
    </row>
    <row r="164" spans="1:18" s="129" customFormat="1" ht="16.5" customHeight="1">
      <c r="A164" s="128"/>
      <c r="B164" s="103"/>
      <c r="C164" s="104"/>
      <c r="D164" s="120" t="s">
        <v>87</v>
      </c>
      <c r="E164" s="626" t="s">
        <v>149</v>
      </c>
      <c r="F164" s="626" t="s">
        <v>133</v>
      </c>
      <c r="G164" s="626" t="s">
        <v>183</v>
      </c>
      <c r="H164" s="413" t="s">
        <v>507</v>
      </c>
      <c r="I164" s="104">
        <v>2461787.3600000003</v>
      </c>
      <c r="J164" s="368">
        <v>2461787.3600000003</v>
      </c>
      <c r="K164" s="369"/>
      <c r="L164" s="98"/>
      <c r="M164" s="104"/>
      <c r="N164" s="98"/>
      <c r="P164" s="635"/>
      <c r="Q164" s="98"/>
      <c r="R164" s="98"/>
    </row>
    <row r="165" spans="1:18" s="129" customFormat="1" ht="16.5" customHeight="1">
      <c r="A165" s="128"/>
      <c r="B165" s="103"/>
      <c r="C165" s="104"/>
      <c r="D165" s="120" t="s">
        <v>87</v>
      </c>
      <c r="E165" s="626" t="s">
        <v>149</v>
      </c>
      <c r="F165" s="626" t="s">
        <v>133</v>
      </c>
      <c r="G165" s="626" t="s">
        <v>226</v>
      </c>
      <c r="H165" s="413" t="s">
        <v>307</v>
      </c>
      <c r="I165" s="104">
        <v>100000</v>
      </c>
      <c r="J165" s="368">
        <v>100000</v>
      </c>
      <c r="K165" s="369"/>
      <c r="L165" s="98"/>
      <c r="M165" s="104"/>
      <c r="N165" s="98"/>
      <c r="P165" s="635"/>
      <c r="Q165" s="98"/>
      <c r="R165" s="98"/>
    </row>
    <row r="166" spans="1:18" s="129" customFormat="1" ht="16.5" customHeight="1">
      <c r="A166" s="130"/>
      <c r="B166" s="172" t="s">
        <v>276</v>
      </c>
      <c r="C166" s="101"/>
      <c r="D166" s="417" t="s">
        <v>87</v>
      </c>
      <c r="E166" s="632" t="s">
        <v>149</v>
      </c>
      <c r="F166" s="632" t="s">
        <v>133</v>
      </c>
      <c r="G166" s="632" t="s">
        <v>22</v>
      </c>
      <c r="H166" s="414" t="s">
        <v>511</v>
      </c>
      <c r="I166" s="101">
        <v>1750000</v>
      </c>
      <c r="J166" s="373"/>
      <c r="K166" s="370">
        <v>1750000</v>
      </c>
      <c r="L166" s="182"/>
      <c r="M166" s="101"/>
      <c r="N166" s="98"/>
      <c r="P166" s="635"/>
      <c r="Q166" s="98"/>
      <c r="R166" s="98"/>
    </row>
    <row r="167" spans="2:18" s="129" customFormat="1" ht="17.25" customHeight="1">
      <c r="B167" s="171"/>
      <c r="C167" s="98"/>
      <c r="D167" s="120"/>
      <c r="E167" s="626"/>
      <c r="F167" s="626"/>
      <c r="G167" s="626"/>
      <c r="H167" s="645"/>
      <c r="I167" s="98"/>
      <c r="J167" s="98"/>
      <c r="K167" s="369"/>
      <c r="L167" s="98"/>
      <c r="M167" s="98"/>
      <c r="N167" s="98"/>
      <c r="P167" s="635"/>
      <c r="Q167" s="98"/>
      <c r="R167" s="98"/>
    </row>
    <row r="168" spans="1:18" s="129" customFormat="1" ht="24.75" customHeight="1">
      <c r="A168" s="127" t="s">
        <v>442</v>
      </c>
      <c r="B168" s="102" t="s">
        <v>443</v>
      </c>
      <c r="C168" s="350">
        <v>2165176.45</v>
      </c>
      <c r="D168" s="628" t="s">
        <v>88</v>
      </c>
      <c r="E168" s="628" t="s">
        <v>146</v>
      </c>
      <c r="F168" s="628" t="s">
        <v>160</v>
      </c>
      <c r="G168" s="628"/>
      <c r="H168" s="412" t="s">
        <v>512</v>
      </c>
      <c r="I168" s="379">
        <v>2165176.45</v>
      </c>
      <c r="J168" s="371"/>
      <c r="K168" s="372"/>
      <c r="L168" s="365"/>
      <c r="M168" s="203"/>
      <c r="N168" s="98"/>
      <c r="P168" s="635"/>
      <c r="Q168" s="98"/>
      <c r="R168" s="98"/>
    </row>
    <row r="169" spans="1:18" s="129" customFormat="1" ht="17.25" customHeight="1">
      <c r="A169" s="128"/>
      <c r="B169" s="171" t="s">
        <v>276</v>
      </c>
      <c r="C169" s="104"/>
      <c r="D169" s="120" t="s">
        <v>88</v>
      </c>
      <c r="E169" s="626" t="s">
        <v>146</v>
      </c>
      <c r="F169" s="626" t="s">
        <v>160</v>
      </c>
      <c r="G169" s="626" t="s">
        <v>171</v>
      </c>
      <c r="H169" s="413" t="s">
        <v>508</v>
      </c>
      <c r="I169" s="104">
        <v>400000</v>
      </c>
      <c r="J169" s="368"/>
      <c r="K169" s="369">
        <v>400000</v>
      </c>
      <c r="L169" s="98"/>
      <c r="M169" s="104"/>
      <c r="N169" s="98"/>
      <c r="P169" s="635"/>
      <c r="Q169" s="98"/>
      <c r="R169" s="98"/>
    </row>
    <row r="170" spans="1:18" s="129" customFormat="1" ht="17.25" customHeight="1">
      <c r="A170" s="128"/>
      <c r="B170" s="103"/>
      <c r="C170" s="104"/>
      <c r="D170" s="120" t="s">
        <v>88</v>
      </c>
      <c r="E170" s="626" t="s">
        <v>146</v>
      </c>
      <c r="F170" s="626" t="s">
        <v>160</v>
      </c>
      <c r="G170" s="626" t="s">
        <v>183</v>
      </c>
      <c r="H170" s="413" t="s">
        <v>507</v>
      </c>
      <c r="I170" s="104">
        <v>1000000</v>
      </c>
      <c r="J170" s="368"/>
      <c r="K170" s="369">
        <v>1000000</v>
      </c>
      <c r="L170" s="98"/>
      <c r="M170" s="104"/>
      <c r="N170" s="98"/>
      <c r="P170" s="635"/>
      <c r="Q170" s="98"/>
      <c r="R170" s="98"/>
    </row>
    <row r="171" spans="1:18" s="129" customFormat="1" ht="17.25" customHeight="1">
      <c r="A171" s="130"/>
      <c r="B171" s="374"/>
      <c r="C171" s="101"/>
      <c r="D171" s="417" t="s">
        <v>88</v>
      </c>
      <c r="E171" s="632" t="s">
        <v>146</v>
      </c>
      <c r="F171" s="632" t="s">
        <v>160</v>
      </c>
      <c r="G171" s="632" t="s">
        <v>226</v>
      </c>
      <c r="H171" s="414" t="s">
        <v>307</v>
      </c>
      <c r="I171" s="101">
        <v>765176.45</v>
      </c>
      <c r="J171" s="373"/>
      <c r="K171" s="370">
        <v>765176.45</v>
      </c>
      <c r="L171" s="182"/>
      <c r="M171" s="101"/>
      <c r="N171" s="98"/>
      <c r="P171" s="635"/>
      <c r="Q171" s="98"/>
      <c r="R171" s="98"/>
    </row>
    <row r="172" spans="2:18" s="129" customFormat="1" ht="17.25" customHeight="1">
      <c r="B172" s="171"/>
      <c r="C172" s="98"/>
      <c r="D172" s="120"/>
      <c r="E172" s="626"/>
      <c r="F172" s="626"/>
      <c r="G172" s="626"/>
      <c r="H172" s="411"/>
      <c r="I172" s="98"/>
      <c r="J172" s="98"/>
      <c r="K172" s="369"/>
      <c r="L172" s="98"/>
      <c r="M172" s="98"/>
      <c r="N172" s="98"/>
      <c r="P172" s="635"/>
      <c r="Q172" s="98"/>
      <c r="R172" s="98"/>
    </row>
    <row r="173" spans="1:18" s="129" customFormat="1" ht="17.25" customHeight="1">
      <c r="A173" s="127" t="s">
        <v>445</v>
      </c>
      <c r="B173" s="102" t="s">
        <v>446</v>
      </c>
      <c r="C173" s="350">
        <v>6044760.75</v>
      </c>
      <c r="D173" s="628" t="s">
        <v>87</v>
      </c>
      <c r="E173" s="628" t="s">
        <v>135</v>
      </c>
      <c r="F173" s="628"/>
      <c r="G173" s="628"/>
      <c r="H173" s="412" t="s">
        <v>93</v>
      </c>
      <c r="I173" s="379">
        <v>6044760.75</v>
      </c>
      <c r="J173" s="371"/>
      <c r="K173" s="372"/>
      <c r="L173" s="365"/>
      <c r="M173" s="203"/>
      <c r="N173" s="98"/>
      <c r="P173" s="635"/>
      <c r="Q173" s="98"/>
      <c r="R173" s="98"/>
    </row>
    <row r="174" spans="1:18" s="129" customFormat="1" ht="17.25" customHeight="1">
      <c r="A174" s="128"/>
      <c r="B174" s="171" t="s">
        <v>276</v>
      </c>
      <c r="C174" s="104"/>
      <c r="D174" s="120" t="s">
        <v>87</v>
      </c>
      <c r="E174" s="626" t="s">
        <v>135</v>
      </c>
      <c r="F174" s="626"/>
      <c r="G174" s="626" t="s">
        <v>171</v>
      </c>
      <c r="H174" s="413" t="s">
        <v>508</v>
      </c>
      <c r="I174" s="104">
        <v>1444760.75</v>
      </c>
      <c r="J174" s="368">
        <v>1444760.75</v>
      </c>
      <c r="K174" s="369"/>
      <c r="L174" s="98"/>
      <c r="M174" s="104"/>
      <c r="N174" s="98"/>
      <c r="P174" s="635"/>
      <c r="Q174" s="98"/>
      <c r="R174" s="98"/>
    </row>
    <row r="175" spans="1:18" s="129" customFormat="1" ht="17.25" customHeight="1">
      <c r="A175" s="128"/>
      <c r="B175" s="103"/>
      <c r="C175" s="104"/>
      <c r="D175" s="120" t="s">
        <v>87</v>
      </c>
      <c r="E175" s="626" t="s">
        <v>135</v>
      </c>
      <c r="F175" s="626"/>
      <c r="G175" s="626" t="s">
        <v>183</v>
      </c>
      <c r="H175" s="413" t="s">
        <v>507</v>
      </c>
      <c r="I175" s="104">
        <v>2500000</v>
      </c>
      <c r="J175" s="368">
        <v>2500000</v>
      </c>
      <c r="K175" s="369"/>
      <c r="L175" s="98"/>
      <c r="M175" s="104"/>
      <c r="N175" s="98"/>
      <c r="P175" s="635"/>
      <c r="Q175" s="98"/>
      <c r="R175" s="98"/>
    </row>
    <row r="176" spans="1:18" s="129" customFormat="1" ht="17.25" customHeight="1">
      <c r="A176" s="130"/>
      <c r="B176" s="374"/>
      <c r="C176" s="101"/>
      <c r="D176" s="417" t="s">
        <v>87</v>
      </c>
      <c r="E176" s="632" t="s">
        <v>135</v>
      </c>
      <c r="F176" s="632"/>
      <c r="G176" s="632" t="s">
        <v>226</v>
      </c>
      <c r="H176" s="414" t="s">
        <v>307</v>
      </c>
      <c r="I176" s="101">
        <v>2100000</v>
      </c>
      <c r="J176" s="373">
        <v>2100000</v>
      </c>
      <c r="K176" s="370"/>
      <c r="L176" s="182"/>
      <c r="M176" s="101"/>
      <c r="N176" s="98"/>
      <c r="P176" s="635"/>
      <c r="Q176" s="98"/>
      <c r="R176" s="98"/>
    </row>
    <row r="177" spans="1:18" s="129" customFormat="1" ht="17.25" customHeight="1">
      <c r="A177" s="120"/>
      <c r="C177" s="98"/>
      <c r="D177" s="120"/>
      <c r="E177" s="626"/>
      <c r="F177" s="626"/>
      <c r="G177" s="626"/>
      <c r="H177" s="411"/>
      <c r="I177" s="98"/>
      <c r="J177" s="98"/>
      <c r="K177" s="369"/>
      <c r="L177" s="98"/>
      <c r="M177" s="98"/>
      <c r="N177" s="98"/>
      <c r="P177" s="635"/>
      <c r="Q177" s="98"/>
      <c r="R177" s="98"/>
    </row>
    <row r="178" spans="1:18" s="129" customFormat="1" ht="17.25" customHeight="1">
      <c r="A178" s="127" t="s">
        <v>445</v>
      </c>
      <c r="B178" s="102" t="s">
        <v>446</v>
      </c>
      <c r="C178" s="351">
        <v>8986753.03</v>
      </c>
      <c r="D178" s="643" t="s">
        <v>87</v>
      </c>
      <c r="E178" s="628" t="s">
        <v>135</v>
      </c>
      <c r="F178" s="628"/>
      <c r="G178" s="628"/>
      <c r="H178" s="412" t="s">
        <v>93</v>
      </c>
      <c r="I178" s="379">
        <v>8088077</v>
      </c>
      <c r="J178" s="371"/>
      <c r="K178" s="372"/>
      <c r="L178" s="365"/>
      <c r="M178" s="203"/>
      <c r="N178" s="98"/>
      <c r="P178" s="635"/>
      <c r="Q178" s="98"/>
      <c r="R178" s="98"/>
    </row>
    <row r="179" spans="1:18" s="129" customFormat="1" ht="17.25" customHeight="1">
      <c r="A179" s="128"/>
      <c r="B179" s="103"/>
      <c r="C179" s="98"/>
      <c r="D179" s="646" t="s">
        <v>87</v>
      </c>
      <c r="E179" s="626" t="s">
        <v>135</v>
      </c>
      <c r="F179" s="641"/>
      <c r="G179" s="626" t="s">
        <v>183</v>
      </c>
      <c r="H179" s="413" t="s">
        <v>507</v>
      </c>
      <c r="I179" s="104">
        <v>4200000</v>
      </c>
      <c r="J179" s="368">
        <v>4200000</v>
      </c>
      <c r="K179" s="369"/>
      <c r="L179" s="98"/>
      <c r="M179" s="104"/>
      <c r="N179" s="98"/>
      <c r="P179" s="635"/>
      <c r="Q179" s="98"/>
      <c r="R179" s="98"/>
    </row>
    <row r="180" spans="1:18" s="129" customFormat="1" ht="17.25" customHeight="1">
      <c r="A180" s="128"/>
      <c r="B180" s="103"/>
      <c r="C180" s="98"/>
      <c r="D180" s="646" t="s">
        <v>87</v>
      </c>
      <c r="E180" s="626" t="s">
        <v>135</v>
      </c>
      <c r="F180" s="641"/>
      <c r="G180" s="626" t="s">
        <v>226</v>
      </c>
      <c r="H180" s="413" t="s">
        <v>307</v>
      </c>
      <c r="I180" s="104">
        <v>589477</v>
      </c>
      <c r="J180" s="368">
        <v>589477</v>
      </c>
      <c r="K180" s="369"/>
      <c r="L180" s="98"/>
      <c r="M180" s="104"/>
      <c r="N180" s="98"/>
      <c r="P180" s="635"/>
      <c r="Q180" s="98"/>
      <c r="R180" s="98"/>
    </row>
    <row r="181" spans="1:18" s="129" customFormat="1" ht="17.25" customHeight="1">
      <c r="A181" s="128"/>
      <c r="B181" s="103"/>
      <c r="C181" s="98"/>
      <c r="D181" s="647" t="s">
        <v>87</v>
      </c>
      <c r="E181" s="632" t="s">
        <v>135</v>
      </c>
      <c r="F181" s="632"/>
      <c r="G181" s="632" t="s">
        <v>22</v>
      </c>
      <c r="H181" s="414" t="s">
        <v>511</v>
      </c>
      <c r="I181" s="101">
        <v>3298600</v>
      </c>
      <c r="J181" s="368"/>
      <c r="K181" s="369">
        <v>3298600</v>
      </c>
      <c r="L181" s="98"/>
      <c r="M181" s="104"/>
      <c r="N181" s="98"/>
      <c r="P181" s="635"/>
      <c r="Q181" s="98"/>
      <c r="R181" s="98"/>
    </row>
    <row r="182" spans="1:18" s="129" customFormat="1" ht="22.5" customHeight="1">
      <c r="A182" s="128"/>
      <c r="B182" s="171" t="s">
        <v>275</v>
      </c>
      <c r="C182" s="98"/>
      <c r="D182" s="648" t="s">
        <v>88</v>
      </c>
      <c r="E182" s="641" t="s">
        <v>146</v>
      </c>
      <c r="F182" s="641" t="s">
        <v>310</v>
      </c>
      <c r="G182" s="641"/>
      <c r="H182" s="649" t="s">
        <v>466</v>
      </c>
      <c r="I182" s="410">
        <v>898676.03</v>
      </c>
      <c r="J182" s="371"/>
      <c r="K182" s="372"/>
      <c r="L182" s="365"/>
      <c r="M182" s="203"/>
      <c r="N182" s="98"/>
      <c r="P182" s="635"/>
      <c r="Q182" s="98"/>
      <c r="R182" s="98"/>
    </row>
    <row r="183" spans="1:18" s="129" customFormat="1" ht="22.5" customHeight="1">
      <c r="A183" s="128"/>
      <c r="B183" s="384"/>
      <c r="C183" s="98"/>
      <c r="D183" s="646" t="s">
        <v>88</v>
      </c>
      <c r="E183" s="626" t="s">
        <v>146</v>
      </c>
      <c r="F183" s="626" t="s">
        <v>310</v>
      </c>
      <c r="G183" s="626" t="s">
        <v>226</v>
      </c>
      <c r="H183" s="413" t="s">
        <v>307</v>
      </c>
      <c r="I183" s="104">
        <v>500000</v>
      </c>
      <c r="J183" s="368"/>
      <c r="K183" s="369">
        <v>500000</v>
      </c>
      <c r="L183" s="98"/>
      <c r="M183" s="104"/>
      <c r="N183" s="98"/>
      <c r="P183" s="635"/>
      <c r="Q183" s="98"/>
      <c r="R183" s="98"/>
    </row>
    <row r="184" spans="1:18" s="129" customFormat="1" ht="17.25" customHeight="1">
      <c r="A184" s="130"/>
      <c r="B184" s="172"/>
      <c r="C184" s="182"/>
      <c r="D184" s="647" t="s">
        <v>88</v>
      </c>
      <c r="E184" s="632" t="s">
        <v>146</v>
      </c>
      <c r="F184" s="632" t="s">
        <v>310</v>
      </c>
      <c r="G184" s="632" t="s">
        <v>22</v>
      </c>
      <c r="H184" s="414" t="s">
        <v>511</v>
      </c>
      <c r="I184" s="101">
        <v>398676.03</v>
      </c>
      <c r="J184" s="373"/>
      <c r="K184" s="370">
        <v>398676.03</v>
      </c>
      <c r="L184" s="182"/>
      <c r="M184" s="101"/>
      <c r="N184" s="98"/>
      <c r="P184" s="635"/>
      <c r="Q184" s="98"/>
      <c r="R184" s="98"/>
    </row>
    <row r="185" spans="2:18" s="129" customFormat="1" ht="17.25" customHeight="1">
      <c r="B185" s="103"/>
      <c r="C185" s="98"/>
      <c r="D185" s="120"/>
      <c r="E185" s="626"/>
      <c r="F185" s="626"/>
      <c r="G185" s="626"/>
      <c r="H185" s="411"/>
      <c r="I185" s="98"/>
      <c r="J185" s="98"/>
      <c r="K185" s="369"/>
      <c r="L185" s="98"/>
      <c r="M185" s="98"/>
      <c r="N185" s="98"/>
      <c r="P185" s="635"/>
      <c r="Q185" s="98"/>
      <c r="R185" s="98"/>
    </row>
    <row r="186" spans="1:18" s="129" customFormat="1" ht="17.25" customHeight="1">
      <c r="A186" s="127" t="s">
        <v>447</v>
      </c>
      <c r="B186" s="102" t="s">
        <v>448</v>
      </c>
      <c r="C186" s="351">
        <v>728057.57</v>
      </c>
      <c r="D186" s="643" t="s">
        <v>87</v>
      </c>
      <c r="E186" s="628" t="s">
        <v>137</v>
      </c>
      <c r="F186" s="628"/>
      <c r="G186" s="628"/>
      <c r="H186" s="412" t="s">
        <v>513</v>
      </c>
      <c r="I186" s="379">
        <v>728057.5700000001</v>
      </c>
      <c r="J186" s="371"/>
      <c r="K186" s="372"/>
      <c r="L186" s="365"/>
      <c r="M186" s="203"/>
      <c r="N186" s="98"/>
      <c r="P186" s="635"/>
      <c r="Q186" s="98"/>
      <c r="R186" s="98"/>
    </row>
    <row r="187" spans="1:18" s="129" customFormat="1" ht="17.25" customHeight="1">
      <c r="A187" s="128"/>
      <c r="B187" s="171" t="s">
        <v>276</v>
      </c>
      <c r="C187" s="98"/>
      <c r="D187" s="639" t="s">
        <v>87</v>
      </c>
      <c r="E187" s="626" t="s">
        <v>137</v>
      </c>
      <c r="F187" s="641"/>
      <c r="G187" s="626" t="s">
        <v>171</v>
      </c>
      <c r="H187" s="413" t="s">
        <v>508</v>
      </c>
      <c r="I187" s="104">
        <v>228057.57</v>
      </c>
      <c r="J187" s="368">
        <v>228057.57</v>
      </c>
      <c r="K187" s="369"/>
      <c r="L187" s="98"/>
      <c r="M187" s="104"/>
      <c r="N187" s="98"/>
      <c r="P187" s="635"/>
      <c r="Q187" s="98"/>
      <c r="R187" s="98"/>
    </row>
    <row r="188" spans="1:18" s="129" customFormat="1" ht="17.25" customHeight="1">
      <c r="A188" s="130"/>
      <c r="B188" s="374"/>
      <c r="C188" s="182"/>
      <c r="D188" s="640" t="s">
        <v>87</v>
      </c>
      <c r="E188" s="632" t="s">
        <v>137</v>
      </c>
      <c r="F188" s="602"/>
      <c r="G188" s="632" t="s">
        <v>183</v>
      </c>
      <c r="H188" s="414" t="s">
        <v>507</v>
      </c>
      <c r="I188" s="101">
        <v>500000</v>
      </c>
      <c r="J188" s="373">
        <v>500000</v>
      </c>
      <c r="K188" s="370"/>
      <c r="L188" s="182"/>
      <c r="M188" s="101"/>
      <c r="N188" s="98"/>
      <c r="P188" s="635"/>
      <c r="Q188" s="98"/>
      <c r="R188" s="98"/>
    </row>
    <row r="189" spans="2:18" s="129" customFormat="1" ht="17.25" customHeight="1">
      <c r="B189" s="171"/>
      <c r="C189" s="98"/>
      <c r="D189" s="120"/>
      <c r="E189" s="626"/>
      <c r="F189" s="626"/>
      <c r="G189" s="626"/>
      <c r="H189" s="411"/>
      <c r="I189" s="98"/>
      <c r="J189" s="98"/>
      <c r="K189" s="369"/>
      <c r="L189" s="98"/>
      <c r="M189" s="98"/>
      <c r="N189" s="98"/>
      <c r="P189" s="635"/>
      <c r="Q189" s="98"/>
      <c r="R189" s="98"/>
    </row>
    <row r="190" spans="1:18" s="129" customFormat="1" ht="17.25" customHeight="1">
      <c r="A190" s="127" t="s">
        <v>447</v>
      </c>
      <c r="B190" s="102" t="s">
        <v>448</v>
      </c>
      <c r="C190" s="350">
        <v>96969.73</v>
      </c>
      <c r="D190" s="628" t="s">
        <v>87</v>
      </c>
      <c r="E190" s="628" t="s">
        <v>137</v>
      </c>
      <c r="F190" s="628"/>
      <c r="G190" s="628"/>
      <c r="H190" s="412" t="s">
        <v>467</v>
      </c>
      <c r="I190" s="379">
        <v>96969.73</v>
      </c>
      <c r="J190" s="365"/>
      <c r="K190" s="372"/>
      <c r="L190" s="365"/>
      <c r="M190" s="203"/>
      <c r="N190" s="98"/>
      <c r="P190" s="635"/>
      <c r="Q190" s="98"/>
      <c r="R190" s="98"/>
    </row>
    <row r="191" spans="1:18" s="129" customFormat="1" ht="17.25" customHeight="1">
      <c r="A191" s="130"/>
      <c r="B191" s="172" t="s">
        <v>275</v>
      </c>
      <c r="C191" s="101"/>
      <c r="D191" s="417" t="s">
        <v>87</v>
      </c>
      <c r="E191" s="632" t="s">
        <v>137</v>
      </c>
      <c r="F191" s="632"/>
      <c r="G191" s="632" t="s">
        <v>226</v>
      </c>
      <c r="H191" s="414" t="s">
        <v>307</v>
      </c>
      <c r="I191" s="101">
        <v>96969.73</v>
      </c>
      <c r="J191" s="182">
        <v>96969.73</v>
      </c>
      <c r="K191" s="370"/>
      <c r="L191" s="182"/>
      <c r="M191" s="101"/>
      <c r="N191" s="98"/>
      <c r="P191" s="635"/>
      <c r="Q191" s="98"/>
      <c r="R191" s="98"/>
    </row>
    <row r="192" spans="2:18" s="129" customFormat="1" ht="17.25" customHeight="1">
      <c r="B192" s="171"/>
      <c r="C192" s="98"/>
      <c r="D192" s="120"/>
      <c r="E192" s="626"/>
      <c r="F192" s="626"/>
      <c r="G192" s="626"/>
      <c r="H192" s="411"/>
      <c r="I192" s="98"/>
      <c r="J192" s="98"/>
      <c r="K192" s="369"/>
      <c r="L192" s="98"/>
      <c r="M192" s="98"/>
      <c r="N192" s="98"/>
      <c r="P192" s="635"/>
      <c r="Q192" s="98"/>
      <c r="R192" s="98"/>
    </row>
    <row r="193" spans="1:18" s="129" customFormat="1" ht="24.75" customHeight="1">
      <c r="A193" s="127" t="s">
        <v>449</v>
      </c>
      <c r="B193" s="102" t="s">
        <v>450</v>
      </c>
      <c r="C193" s="350">
        <v>35000000</v>
      </c>
      <c r="D193" s="628" t="s">
        <v>88</v>
      </c>
      <c r="E193" s="628" t="s">
        <v>135</v>
      </c>
      <c r="F193" s="628" t="s">
        <v>468</v>
      </c>
      <c r="G193" s="628"/>
      <c r="H193" s="412" t="s">
        <v>469</v>
      </c>
      <c r="I193" s="379">
        <v>35000000</v>
      </c>
      <c r="J193" s="371"/>
      <c r="K193" s="372"/>
      <c r="L193" s="365"/>
      <c r="M193" s="203"/>
      <c r="N193" s="98"/>
      <c r="P193" s="635"/>
      <c r="Q193" s="98"/>
      <c r="R193" s="98"/>
    </row>
    <row r="194" spans="1:18" s="129" customFormat="1" ht="17.25" customHeight="1">
      <c r="A194" s="130"/>
      <c r="B194" s="172" t="s">
        <v>276</v>
      </c>
      <c r="C194" s="101"/>
      <c r="D194" s="417" t="s">
        <v>88</v>
      </c>
      <c r="E194" s="632" t="s">
        <v>135</v>
      </c>
      <c r="F194" s="632" t="s">
        <v>468</v>
      </c>
      <c r="G194" s="632" t="s">
        <v>22</v>
      </c>
      <c r="H194" s="650" t="s">
        <v>511</v>
      </c>
      <c r="I194" s="101">
        <v>35000000</v>
      </c>
      <c r="J194" s="373"/>
      <c r="K194" s="370">
        <v>35000000</v>
      </c>
      <c r="L194" s="182"/>
      <c r="M194" s="101"/>
      <c r="N194" s="98"/>
      <c r="P194" s="635"/>
      <c r="Q194" s="98"/>
      <c r="R194" s="98"/>
    </row>
    <row r="195" spans="2:18" s="129" customFormat="1" ht="17.25" customHeight="1">
      <c r="B195" s="171"/>
      <c r="C195" s="98"/>
      <c r="D195" s="120"/>
      <c r="E195" s="626"/>
      <c r="F195" s="626"/>
      <c r="G195" s="626"/>
      <c r="H195" s="411"/>
      <c r="I195" s="98"/>
      <c r="J195" s="98"/>
      <c r="K195" s="369"/>
      <c r="L195" s="98"/>
      <c r="M195" s="98"/>
      <c r="N195" s="98"/>
      <c r="P195" s="635"/>
      <c r="Q195" s="98"/>
      <c r="R195" s="98"/>
    </row>
    <row r="196" spans="1:18" s="129" customFormat="1" ht="27.75" customHeight="1">
      <c r="A196" s="127" t="s">
        <v>451</v>
      </c>
      <c r="B196" s="102" t="s">
        <v>452</v>
      </c>
      <c r="C196" s="350">
        <v>15000000</v>
      </c>
      <c r="D196" s="628" t="s">
        <v>88</v>
      </c>
      <c r="E196" s="628" t="s">
        <v>133</v>
      </c>
      <c r="F196" s="628" t="s">
        <v>133</v>
      </c>
      <c r="G196" s="628"/>
      <c r="H196" s="412" t="s">
        <v>470</v>
      </c>
      <c r="I196" s="377">
        <v>15000000</v>
      </c>
      <c r="J196" s="371"/>
      <c r="K196" s="372"/>
      <c r="L196" s="365"/>
      <c r="M196" s="203"/>
      <c r="N196" s="98"/>
      <c r="P196" s="635"/>
      <c r="Q196" s="98"/>
      <c r="R196" s="98"/>
    </row>
    <row r="197" spans="1:18" s="129" customFormat="1" ht="17.25" customHeight="1">
      <c r="A197" s="130"/>
      <c r="B197" s="172" t="s">
        <v>276</v>
      </c>
      <c r="C197" s="101"/>
      <c r="D197" s="417" t="s">
        <v>88</v>
      </c>
      <c r="E197" s="632" t="s">
        <v>133</v>
      </c>
      <c r="F197" s="632" t="s">
        <v>133</v>
      </c>
      <c r="G197" s="632" t="s">
        <v>22</v>
      </c>
      <c r="H197" s="650" t="s">
        <v>511</v>
      </c>
      <c r="I197" s="101">
        <v>15000000</v>
      </c>
      <c r="J197" s="373"/>
      <c r="K197" s="370">
        <v>15000000</v>
      </c>
      <c r="L197" s="182"/>
      <c r="M197" s="101"/>
      <c r="N197" s="98"/>
      <c r="P197" s="635"/>
      <c r="Q197" s="98"/>
      <c r="R197" s="98"/>
    </row>
    <row r="198" spans="2:18" s="129" customFormat="1" ht="17.25" customHeight="1">
      <c r="B198" s="171"/>
      <c r="C198" s="98"/>
      <c r="D198" s="120"/>
      <c r="E198" s="626"/>
      <c r="F198" s="626"/>
      <c r="G198" s="626"/>
      <c r="H198" s="411"/>
      <c r="I198" s="98"/>
      <c r="J198" s="98"/>
      <c r="K198" s="369"/>
      <c r="L198" s="98"/>
      <c r="M198" s="98"/>
      <c r="N198" s="98"/>
      <c r="P198" s="635"/>
      <c r="Q198" s="98"/>
      <c r="R198" s="98"/>
    </row>
    <row r="199" spans="1:18" s="129" customFormat="1" ht="17.25" customHeight="1">
      <c r="A199" s="127" t="s">
        <v>453</v>
      </c>
      <c r="B199" s="102" t="s">
        <v>454</v>
      </c>
      <c r="C199" s="350">
        <v>2135587.48</v>
      </c>
      <c r="D199" s="628" t="s">
        <v>87</v>
      </c>
      <c r="E199" s="628" t="s">
        <v>133</v>
      </c>
      <c r="F199" s="628"/>
      <c r="G199" s="628"/>
      <c r="H199" s="412" t="s">
        <v>471</v>
      </c>
      <c r="I199" s="379">
        <v>1922028.73</v>
      </c>
      <c r="J199" s="365"/>
      <c r="K199" s="372"/>
      <c r="L199" s="365"/>
      <c r="M199" s="203"/>
      <c r="N199" s="98"/>
      <c r="P199" s="635"/>
      <c r="Q199" s="98"/>
      <c r="R199" s="98"/>
    </row>
    <row r="200" spans="1:18" s="129" customFormat="1" ht="17.25" customHeight="1">
      <c r="A200" s="128"/>
      <c r="B200" s="103"/>
      <c r="C200" s="104"/>
      <c r="D200" s="120" t="s">
        <v>87</v>
      </c>
      <c r="E200" s="626" t="s">
        <v>133</v>
      </c>
      <c r="F200" s="626"/>
      <c r="G200" s="626" t="s">
        <v>183</v>
      </c>
      <c r="H200" s="413" t="s">
        <v>507</v>
      </c>
      <c r="I200" s="104">
        <v>510000</v>
      </c>
      <c r="J200" s="98">
        <v>510000</v>
      </c>
      <c r="K200" s="369"/>
      <c r="L200" s="98"/>
      <c r="M200" s="104"/>
      <c r="N200" s="98"/>
      <c r="P200" s="635"/>
      <c r="Q200" s="98"/>
      <c r="R200" s="98"/>
    </row>
    <row r="201" spans="1:18" s="129" customFormat="1" ht="17.25" customHeight="1">
      <c r="A201" s="128"/>
      <c r="B201" s="103"/>
      <c r="C201" s="104"/>
      <c r="D201" s="417" t="s">
        <v>87</v>
      </c>
      <c r="E201" s="632" t="s">
        <v>133</v>
      </c>
      <c r="F201" s="632"/>
      <c r="G201" s="632" t="s">
        <v>226</v>
      </c>
      <c r="H201" s="414" t="s">
        <v>307</v>
      </c>
      <c r="I201" s="101">
        <v>1412028.73</v>
      </c>
      <c r="J201" s="182">
        <v>1412028.73</v>
      </c>
      <c r="K201" s="370"/>
      <c r="L201" s="182"/>
      <c r="M201" s="101"/>
      <c r="N201" s="98"/>
      <c r="P201" s="635"/>
      <c r="Q201" s="98"/>
      <c r="R201" s="98"/>
    </row>
    <row r="202" spans="1:18" s="129" customFormat="1" ht="17.25" customHeight="1">
      <c r="A202" s="128"/>
      <c r="B202" s="171" t="s">
        <v>275</v>
      </c>
      <c r="C202" s="104"/>
      <c r="D202" s="628" t="s">
        <v>88</v>
      </c>
      <c r="E202" s="628" t="s">
        <v>146</v>
      </c>
      <c r="F202" s="628" t="s">
        <v>309</v>
      </c>
      <c r="G202" s="628"/>
      <c r="H202" s="412" t="s">
        <v>472</v>
      </c>
      <c r="I202" s="379">
        <v>213558.75</v>
      </c>
      <c r="J202" s="365"/>
      <c r="K202" s="372"/>
      <c r="L202" s="365"/>
      <c r="M202" s="203"/>
      <c r="N202" s="98"/>
      <c r="P202" s="635"/>
      <c r="Q202" s="98"/>
      <c r="R202" s="98"/>
    </row>
    <row r="203" spans="1:18" s="129" customFormat="1" ht="17.25" customHeight="1">
      <c r="A203" s="130"/>
      <c r="B203" s="172"/>
      <c r="C203" s="101"/>
      <c r="D203" s="417" t="s">
        <v>88</v>
      </c>
      <c r="E203" s="632" t="s">
        <v>146</v>
      </c>
      <c r="F203" s="632" t="s">
        <v>309</v>
      </c>
      <c r="G203" s="632" t="s">
        <v>226</v>
      </c>
      <c r="H203" s="414" t="s">
        <v>307</v>
      </c>
      <c r="I203" s="101">
        <v>213558.75</v>
      </c>
      <c r="J203" s="182"/>
      <c r="K203" s="370">
        <v>213558.75</v>
      </c>
      <c r="L203" s="182"/>
      <c r="M203" s="101"/>
      <c r="N203" s="98"/>
      <c r="P203" s="635"/>
      <c r="Q203" s="98"/>
      <c r="R203" s="98"/>
    </row>
    <row r="204" spans="1:18" s="129" customFormat="1" ht="36.75" customHeight="1">
      <c r="A204" s="127" t="s">
        <v>300</v>
      </c>
      <c r="B204" s="102" t="s">
        <v>301</v>
      </c>
      <c r="C204" s="350">
        <v>7883313.21</v>
      </c>
      <c r="D204" s="628" t="s">
        <v>88</v>
      </c>
      <c r="E204" s="628" t="s">
        <v>135</v>
      </c>
      <c r="F204" s="628" t="s">
        <v>474</v>
      </c>
      <c r="G204" s="628"/>
      <c r="H204" s="412" t="s">
        <v>477</v>
      </c>
      <c r="I204" s="379">
        <v>7883313.21</v>
      </c>
      <c r="J204" s="371"/>
      <c r="K204" s="372"/>
      <c r="L204" s="365"/>
      <c r="M204" s="203"/>
      <c r="N204" s="98"/>
      <c r="P204" s="635"/>
      <c r="Q204" s="98"/>
      <c r="R204" s="98"/>
    </row>
    <row r="205" spans="1:18" s="129" customFormat="1" ht="17.25" customHeight="1">
      <c r="A205" s="130"/>
      <c r="B205" s="172" t="s">
        <v>276</v>
      </c>
      <c r="C205" s="101"/>
      <c r="D205" s="417" t="s">
        <v>88</v>
      </c>
      <c r="E205" s="632" t="s">
        <v>135</v>
      </c>
      <c r="F205" s="632" t="s">
        <v>474</v>
      </c>
      <c r="G205" s="632" t="s">
        <v>183</v>
      </c>
      <c r="H205" s="414" t="s">
        <v>507</v>
      </c>
      <c r="I205" s="101">
        <v>7883313.21</v>
      </c>
      <c r="J205" s="373"/>
      <c r="K205" s="370">
        <v>7883313.21</v>
      </c>
      <c r="L205" s="182"/>
      <c r="M205" s="101"/>
      <c r="N205" s="98"/>
      <c r="P205" s="635"/>
      <c r="Q205" s="98"/>
      <c r="R205" s="98"/>
    </row>
    <row r="206" spans="10:18" s="129" customFormat="1" ht="17.25" customHeight="1">
      <c r="J206" s="98"/>
      <c r="K206" s="369"/>
      <c r="L206" s="98"/>
      <c r="M206" s="98"/>
      <c r="N206" s="98"/>
      <c r="P206" s="635"/>
      <c r="Q206" s="98"/>
      <c r="R206" s="98"/>
    </row>
    <row r="207" spans="1:18" s="129" customFormat="1" ht="25.5" customHeight="1">
      <c r="A207" s="127" t="s">
        <v>444</v>
      </c>
      <c r="B207" s="102" t="s">
        <v>455</v>
      </c>
      <c r="C207" s="350">
        <v>183.88</v>
      </c>
      <c r="D207" s="628" t="s">
        <v>88</v>
      </c>
      <c r="E207" s="628" t="s">
        <v>135</v>
      </c>
      <c r="F207" s="628" t="s">
        <v>305</v>
      </c>
      <c r="G207" s="628"/>
      <c r="H207" s="412" t="s">
        <v>515</v>
      </c>
      <c r="I207" s="379">
        <v>183.88</v>
      </c>
      <c r="J207" s="371"/>
      <c r="K207" s="372"/>
      <c r="L207" s="365"/>
      <c r="M207" s="203"/>
      <c r="N207" s="98"/>
      <c r="P207" s="635"/>
      <c r="Q207" s="98"/>
      <c r="R207" s="98"/>
    </row>
    <row r="208" spans="1:18" s="129" customFormat="1" ht="17.25" customHeight="1">
      <c r="A208" s="130"/>
      <c r="B208" s="172" t="s">
        <v>276</v>
      </c>
      <c r="C208" s="101"/>
      <c r="D208" s="417" t="s">
        <v>88</v>
      </c>
      <c r="E208" s="632" t="s">
        <v>135</v>
      </c>
      <c r="F208" s="632" t="s">
        <v>305</v>
      </c>
      <c r="G208" s="632" t="s">
        <v>183</v>
      </c>
      <c r="H208" s="414" t="s">
        <v>507</v>
      </c>
      <c r="I208" s="101">
        <v>183.88</v>
      </c>
      <c r="J208" s="373"/>
      <c r="K208" s="370">
        <v>183.88</v>
      </c>
      <c r="L208" s="182"/>
      <c r="M208" s="101"/>
      <c r="N208" s="98"/>
      <c r="P208" s="635"/>
      <c r="Q208" s="98"/>
      <c r="R208" s="98"/>
    </row>
    <row r="209" spans="2:18" s="129" customFormat="1" ht="17.25" customHeight="1" thickBot="1">
      <c r="B209" s="103"/>
      <c r="C209" s="98"/>
      <c r="D209" s="120"/>
      <c r="E209" s="626"/>
      <c r="F209" s="626"/>
      <c r="G209" s="626"/>
      <c r="H209" s="98"/>
      <c r="I209" s="99"/>
      <c r="J209" s="99"/>
      <c r="K209" s="100"/>
      <c r="L209" s="99"/>
      <c r="M209" s="99"/>
      <c r="N209" s="98"/>
      <c r="P209" s="635"/>
      <c r="Q209" s="98"/>
      <c r="R209" s="98"/>
    </row>
    <row r="210" spans="1:16" ht="30" customHeight="1" thickBot="1">
      <c r="A210" s="175"/>
      <c r="B210" s="360" t="s">
        <v>90</v>
      </c>
      <c r="C210" s="651">
        <v>505876101.08</v>
      </c>
      <c r="D210" s="652"/>
      <c r="E210" s="653"/>
      <c r="F210" s="654"/>
      <c r="G210" s="655"/>
      <c r="H210" s="360" t="s">
        <v>91</v>
      </c>
      <c r="I210" s="651">
        <v>505876101.08000004</v>
      </c>
      <c r="J210" s="651">
        <v>41165168.78999999</v>
      </c>
      <c r="K210" s="651">
        <v>464710932.28999996</v>
      </c>
      <c r="L210" s="656">
        <v>0</v>
      </c>
      <c r="M210" s="656">
        <v>0</v>
      </c>
      <c r="N210" s="124"/>
      <c r="P210" s="137"/>
    </row>
    <row r="211" spans="1:16" ht="53.25" customHeight="1" thickBot="1">
      <c r="A211" s="657" t="s">
        <v>660</v>
      </c>
      <c r="B211" s="658"/>
      <c r="C211" s="659"/>
      <c r="D211" s="657"/>
      <c r="E211" s="659"/>
      <c r="F211" s="657"/>
      <c r="G211" s="658"/>
      <c r="H211" s="658"/>
      <c r="I211" s="660">
        <v>1</v>
      </c>
      <c r="J211" s="661">
        <v>0.0813740137201897</v>
      </c>
      <c r="K211" s="622">
        <v>0.9186259862798102</v>
      </c>
      <c r="L211" s="622">
        <v>0</v>
      </c>
      <c r="M211" s="623">
        <v>0</v>
      </c>
      <c r="P211" s="137"/>
    </row>
    <row r="212" spans="1:16" ht="9" customHeight="1">
      <c r="A212" s="131"/>
      <c r="B212" s="129"/>
      <c r="C212" s="98"/>
      <c r="I212" s="662">
        <v>1</v>
      </c>
      <c r="J212" s="124"/>
      <c r="L212" s="99"/>
      <c r="M212" s="124"/>
      <c r="P212" s="137"/>
    </row>
    <row r="213" spans="2:16" ht="11.25" customHeight="1">
      <c r="B213" s="135" t="s">
        <v>273</v>
      </c>
      <c r="I213" s="662">
        <v>1</v>
      </c>
      <c r="J213" s="124"/>
      <c r="L213" s="99"/>
      <c r="M213" s="124"/>
      <c r="P213" s="137"/>
    </row>
    <row r="214" spans="2:16" ht="12">
      <c r="B214" s="136">
        <v>44329</v>
      </c>
      <c r="H214" s="137"/>
      <c r="I214" s="662">
        <v>1</v>
      </c>
      <c r="J214" s="363"/>
      <c r="L214" s="99"/>
      <c r="M214" s="124"/>
      <c r="P214" s="137"/>
    </row>
    <row r="215" spans="10:13" ht="12">
      <c r="J215" s="124"/>
      <c r="L215" s="124"/>
      <c r="M215" s="124"/>
    </row>
    <row r="216" spans="10:13" ht="12">
      <c r="J216" s="124"/>
      <c r="L216" s="124"/>
      <c r="M216" s="124"/>
    </row>
    <row r="217" spans="10:13" ht="12">
      <c r="J217" s="124"/>
      <c r="L217" s="124"/>
      <c r="M217" s="124"/>
    </row>
    <row r="218" spans="10:13" ht="12">
      <c r="J218" s="124"/>
      <c r="L218" s="124"/>
      <c r="M218" s="124"/>
    </row>
    <row r="219" spans="10:13" ht="12">
      <c r="J219" s="124"/>
      <c r="L219" s="124"/>
      <c r="M219" s="124"/>
    </row>
    <row r="220" spans="10:13" ht="12">
      <c r="J220" s="124"/>
      <c r="L220" s="124"/>
      <c r="M220" s="124"/>
    </row>
    <row r="221" spans="10:13" ht="12">
      <c r="J221" s="124"/>
      <c r="L221" s="124"/>
      <c r="M221" s="124"/>
    </row>
    <row r="222" spans="10:13" ht="12">
      <c r="J222" s="124"/>
      <c r="L222" s="124"/>
      <c r="M222" s="124"/>
    </row>
    <row r="223" spans="10:13" ht="12">
      <c r="J223" s="124"/>
      <c r="L223" s="124"/>
      <c r="M223" s="124"/>
    </row>
    <row r="224" spans="10:13" ht="12">
      <c r="J224" s="124"/>
      <c r="L224" s="124"/>
      <c r="M224" s="124"/>
    </row>
    <row r="225" spans="10:13" ht="12">
      <c r="J225" s="124"/>
      <c r="L225" s="124"/>
      <c r="M225" s="124"/>
    </row>
    <row r="226" spans="10:13" ht="12">
      <c r="J226" s="124"/>
      <c r="L226" s="124"/>
      <c r="M226" s="124"/>
    </row>
    <row r="227" spans="10:13" ht="12">
      <c r="J227" s="124"/>
      <c r="L227" s="124"/>
      <c r="M227" s="124"/>
    </row>
    <row r="228" spans="10:13" ht="12">
      <c r="J228" s="124"/>
      <c r="L228" s="124"/>
      <c r="M228" s="124"/>
    </row>
    <row r="229" spans="10:13" ht="12">
      <c r="J229" s="124"/>
      <c r="L229" s="124"/>
      <c r="M229" s="124"/>
    </row>
    <row r="230" spans="10:13" ht="12">
      <c r="J230" s="124"/>
      <c r="L230" s="124"/>
      <c r="M230" s="124"/>
    </row>
    <row r="231" spans="10:13" ht="12">
      <c r="J231" s="124"/>
      <c r="L231" s="124"/>
      <c r="M231" s="124"/>
    </row>
    <row r="232" spans="10:13" ht="12">
      <c r="J232" s="124"/>
      <c r="L232" s="124"/>
      <c r="M232" s="124"/>
    </row>
    <row r="233" spans="10:13" ht="12">
      <c r="J233" s="124"/>
      <c r="L233" s="124"/>
      <c r="M233" s="124"/>
    </row>
    <row r="234" spans="10:13" ht="12">
      <c r="J234" s="124"/>
      <c r="L234" s="124"/>
      <c r="M234" s="124"/>
    </row>
    <row r="235" spans="10:13" ht="12">
      <c r="J235" s="124"/>
      <c r="L235" s="124"/>
      <c r="M235" s="124"/>
    </row>
    <row r="236" spans="10:13" ht="12">
      <c r="J236" s="124"/>
      <c r="L236" s="124"/>
      <c r="M236" s="124"/>
    </row>
    <row r="237" spans="10:13" ht="12">
      <c r="J237" s="124"/>
      <c r="L237" s="124"/>
      <c r="M237" s="124"/>
    </row>
    <row r="238" spans="10:13" ht="12">
      <c r="J238" s="124"/>
      <c r="L238" s="124"/>
      <c r="M238" s="124"/>
    </row>
    <row r="239" spans="10:13" ht="12">
      <c r="J239" s="124"/>
      <c r="L239" s="124"/>
      <c r="M239" s="124"/>
    </row>
    <row r="240" spans="10:13" ht="12">
      <c r="J240" s="124"/>
      <c r="L240" s="124"/>
      <c r="M240" s="124"/>
    </row>
    <row r="241" spans="10:13" ht="12">
      <c r="J241" s="124"/>
      <c r="L241" s="124"/>
      <c r="M241" s="124"/>
    </row>
    <row r="242" spans="10:13" ht="12">
      <c r="J242" s="124"/>
      <c r="L242" s="124"/>
      <c r="M242" s="124"/>
    </row>
    <row r="243" spans="10:13" ht="12">
      <c r="J243" s="124"/>
      <c r="L243" s="124"/>
      <c r="M243" s="124"/>
    </row>
    <row r="244" spans="10:13" ht="12">
      <c r="J244" s="124"/>
      <c r="L244" s="124"/>
      <c r="M244" s="124"/>
    </row>
    <row r="245" spans="10:13" ht="12">
      <c r="J245" s="124"/>
      <c r="L245" s="124"/>
      <c r="M245" s="124"/>
    </row>
    <row r="246" spans="10:13" ht="12">
      <c r="J246" s="124"/>
      <c r="L246" s="124"/>
      <c r="M246" s="124"/>
    </row>
    <row r="247" spans="10:13" ht="12">
      <c r="J247" s="124"/>
      <c r="L247" s="124"/>
      <c r="M247" s="124"/>
    </row>
    <row r="248" spans="10:13" ht="12">
      <c r="J248" s="124"/>
      <c r="L248" s="124"/>
      <c r="M248" s="124"/>
    </row>
    <row r="249" spans="10:13" ht="12">
      <c r="J249" s="124"/>
      <c r="L249" s="124"/>
      <c r="M249" s="124"/>
    </row>
    <row r="250" spans="10:13" ht="12">
      <c r="J250" s="124"/>
      <c r="L250" s="124"/>
      <c r="M250" s="124"/>
    </row>
    <row r="251" spans="10:13" ht="12">
      <c r="J251" s="124"/>
      <c r="L251" s="124"/>
      <c r="M251" s="124"/>
    </row>
    <row r="252" spans="10:13" ht="12">
      <c r="J252" s="124"/>
      <c r="L252" s="124"/>
      <c r="M252" s="124"/>
    </row>
    <row r="253" spans="10:13" ht="12">
      <c r="J253" s="124"/>
      <c r="L253" s="124"/>
      <c r="M253" s="124"/>
    </row>
    <row r="254" spans="10:13" ht="12">
      <c r="J254" s="124"/>
      <c r="L254" s="124"/>
      <c r="M254" s="124"/>
    </row>
    <row r="255" spans="10:13" ht="12">
      <c r="J255" s="124"/>
      <c r="L255" s="124"/>
      <c r="M255" s="124"/>
    </row>
    <row r="256" spans="10:13" ht="12">
      <c r="J256" s="124"/>
      <c r="L256" s="124"/>
      <c r="M256" s="124"/>
    </row>
    <row r="257" spans="10:13" ht="12">
      <c r="J257" s="124"/>
      <c r="L257" s="124"/>
      <c r="M257" s="124"/>
    </row>
    <row r="258" spans="10:13" ht="12">
      <c r="J258" s="124"/>
      <c r="L258" s="124"/>
      <c r="M258" s="124"/>
    </row>
    <row r="259" spans="10:13" ht="12">
      <c r="J259" s="124"/>
      <c r="L259" s="124"/>
      <c r="M259" s="124"/>
    </row>
    <row r="260" spans="10:13" ht="12">
      <c r="J260" s="124"/>
      <c r="L260" s="124"/>
      <c r="M260" s="124"/>
    </row>
    <row r="261" spans="10:13" ht="12">
      <c r="J261" s="124"/>
      <c r="L261" s="124"/>
      <c r="M261" s="124"/>
    </row>
    <row r="262" spans="10:13" ht="12">
      <c r="J262" s="124"/>
      <c r="L262" s="124"/>
      <c r="M262" s="124"/>
    </row>
    <row r="263" spans="10:13" ht="12">
      <c r="J263" s="124"/>
      <c r="L263" s="124"/>
      <c r="M263" s="124"/>
    </row>
    <row r="264" spans="10:13" ht="12">
      <c r="J264" s="124"/>
      <c r="L264" s="124"/>
      <c r="M264" s="124"/>
    </row>
    <row r="265" spans="10:13" ht="12">
      <c r="J265" s="124"/>
      <c r="L265" s="124"/>
      <c r="M265" s="124"/>
    </row>
    <row r="266" spans="10:13" ht="12">
      <c r="J266" s="124"/>
      <c r="L266" s="124"/>
      <c r="M266" s="124"/>
    </row>
    <row r="267" spans="10:13" ht="12">
      <c r="J267" s="124"/>
      <c r="L267" s="124"/>
      <c r="M267" s="124"/>
    </row>
    <row r="268" spans="10:13" ht="12">
      <c r="J268" s="124"/>
      <c r="L268" s="124"/>
      <c r="M268" s="124"/>
    </row>
    <row r="269" spans="10:13" ht="12">
      <c r="J269" s="124"/>
      <c r="L269" s="124"/>
      <c r="M269" s="124"/>
    </row>
    <row r="270" spans="10:13" ht="12">
      <c r="J270" s="124"/>
      <c r="L270" s="124"/>
      <c r="M270" s="124"/>
    </row>
    <row r="271" spans="10:13" ht="12">
      <c r="J271" s="124"/>
      <c r="L271" s="124"/>
      <c r="M271" s="124"/>
    </row>
    <row r="272" spans="10:13" ht="12">
      <c r="J272" s="124"/>
      <c r="L272" s="124"/>
      <c r="M272" s="124"/>
    </row>
    <row r="273" spans="10:13" ht="12">
      <c r="J273" s="124"/>
      <c r="L273" s="124"/>
      <c r="M273" s="124"/>
    </row>
    <row r="274" spans="10:13" ht="12">
      <c r="J274" s="124"/>
      <c r="L274" s="124"/>
      <c r="M274" s="124"/>
    </row>
    <row r="275" spans="10:13" ht="12">
      <c r="J275" s="124"/>
      <c r="L275" s="124"/>
      <c r="M275" s="124"/>
    </row>
    <row r="276" spans="10:13" ht="12">
      <c r="J276" s="124"/>
      <c r="L276" s="124"/>
      <c r="M276" s="124"/>
    </row>
    <row r="277" spans="10:13" ht="12">
      <c r="J277" s="124"/>
      <c r="L277" s="124"/>
      <c r="M277" s="124"/>
    </row>
    <row r="278" spans="10:13" ht="12">
      <c r="J278" s="124"/>
      <c r="L278" s="124"/>
      <c r="M278" s="124"/>
    </row>
    <row r="279" spans="10:13" ht="12">
      <c r="J279" s="124"/>
      <c r="L279" s="124"/>
      <c r="M279" s="124"/>
    </row>
    <row r="280" spans="10:13" ht="12">
      <c r="J280" s="124"/>
      <c r="L280" s="124"/>
      <c r="M280" s="124"/>
    </row>
    <row r="281" spans="10:13" ht="12">
      <c r="J281" s="124"/>
      <c r="L281" s="124"/>
      <c r="M281" s="124"/>
    </row>
    <row r="282" spans="10:13" ht="12">
      <c r="J282" s="124"/>
      <c r="L282" s="124"/>
      <c r="M282" s="124"/>
    </row>
    <row r="283" spans="10:13" ht="12">
      <c r="J283" s="124"/>
      <c r="L283" s="124"/>
      <c r="M283" s="124"/>
    </row>
    <row r="284" spans="10:13" ht="12">
      <c r="J284" s="124"/>
      <c r="L284" s="124"/>
      <c r="M284" s="124"/>
    </row>
    <row r="1057" ht="12">
      <c r="M1057" s="106">
        <v>182116064</v>
      </c>
    </row>
    <row r="1058" ht="12">
      <c r="M1058" s="106">
        <v>-181966064</v>
      </c>
    </row>
    <row r="1059" ht="12">
      <c r="M1059" s="106">
        <v>150000</v>
      </c>
    </row>
    <row r="1061" ht="12">
      <c r="M1061" s="106">
        <v>-181757142</v>
      </c>
    </row>
    <row r="1062" ht="12">
      <c r="M1062" s="106">
        <v>358922</v>
      </c>
    </row>
  </sheetData>
  <sheetProtection/>
  <autoFilter ref="A8:V1052"/>
  <mergeCells count="10">
    <mergeCell ref="A3:M3"/>
    <mergeCell ref="A4:M4"/>
    <mergeCell ref="A5:M5"/>
    <mergeCell ref="A6:M6"/>
    <mergeCell ref="C7:C8"/>
    <mergeCell ref="I7:I8"/>
    <mergeCell ref="J7:M7"/>
    <mergeCell ref="A211:H211"/>
    <mergeCell ref="A7:A8"/>
    <mergeCell ref="B7:B8"/>
  </mergeCells>
  <printOptions/>
  <pageMargins left="0.4330708661417323" right="0.35433070866141736" top="0.4724409448818898" bottom="0.5905511811023623" header="0.31496062992125984" footer="0.5118110236220472"/>
  <pageSetup orientation="landscape" scale="65" r:id="rId3"/>
  <legacyDrawing r:id="rId2"/>
</worksheet>
</file>

<file path=xl/worksheets/sheet9.xml><?xml version="1.0" encoding="utf-8"?>
<worksheet xmlns="http://schemas.openxmlformats.org/spreadsheetml/2006/main" xmlns:r="http://schemas.openxmlformats.org/officeDocument/2006/relationships">
  <dimension ref="A2:F52"/>
  <sheetViews>
    <sheetView tabSelected="1" zoomScalePageLayoutView="0" workbookViewId="0" topLeftCell="A38">
      <selection activeCell="E59" sqref="E59"/>
    </sheetView>
  </sheetViews>
  <sheetFormatPr defaultColWidth="11.421875" defaultRowHeight="12.75"/>
  <cols>
    <col min="1" max="1" width="6.57421875" style="8" bestFit="1" customWidth="1"/>
    <col min="2" max="2" width="35.7109375" style="8" bestFit="1" customWidth="1"/>
    <col min="3" max="3" width="13.28125" style="9" bestFit="1" customWidth="1"/>
    <col min="4" max="4" width="13.28125" style="8" bestFit="1" customWidth="1"/>
    <col min="5" max="5" width="14.28125" style="8" bestFit="1" customWidth="1"/>
    <col min="6" max="6" width="13.28125" style="8" bestFit="1" customWidth="1"/>
    <col min="7" max="16384" width="11.421875" style="8" customWidth="1"/>
  </cols>
  <sheetData>
    <row r="2" spans="1:6" ht="18">
      <c r="A2" s="446" t="s">
        <v>95</v>
      </c>
      <c r="B2" s="446"/>
      <c r="C2" s="446"/>
      <c r="D2" s="446"/>
      <c r="E2" s="446"/>
      <c r="F2" s="446"/>
    </row>
    <row r="3" spans="1:6" ht="28.5" customHeight="1">
      <c r="A3" s="664" t="s">
        <v>662</v>
      </c>
      <c r="B3" s="664"/>
      <c r="C3" s="664"/>
      <c r="D3" s="664"/>
      <c r="E3" s="664"/>
      <c r="F3" s="664"/>
    </row>
    <row r="4" spans="1:6" ht="15.75">
      <c r="A4" s="490" t="s">
        <v>389</v>
      </c>
      <c r="B4" s="490"/>
      <c r="C4" s="490"/>
      <c r="D4" s="490"/>
      <c r="E4" s="490"/>
      <c r="F4" s="490"/>
    </row>
    <row r="7" spans="1:6" ht="36" customHeight="1">
      <c r="A7" s="261" t="s">
        <v>109</v>
      </c>
      <c r="B7" s="261" t="s">
        <v>388</v>
      </c>
      <c r="C7" s="262" t="s">
        <v>390</v>
      </c>
      <c r="D7" s="263" t="s">
        <v>391</v>
      </c>
      <c r="E7" s="263" t="s">
        <v>392</v>
      </c>
      <c r="F7" s="264" t="s">
        <v>393</v>
      </c>
    </row>
    <row r="8" spans="1:6" ht="12.75">
      <c r="A8" s="36"/>
      <c r="B8" s="36"/>
      <c r="C8" s="265"/>
      <c r="D8" s="266"/>
      <c r="E8" s="266"/>
      <c r="F8" s="38"/>
    </row>
    <row r="9" spans="1:6" ht="18.75" customHeight="1">
      <c r="A9" s="282" t="s">
        <v>183</v>
      </c>
      <c r="B9" s="268" t="s">
        <v>324</v>
      </c>
      <c r="C9" s="218">
        <v>17056852.61</v>
      </c>
      <c r="D9" s="218">
        <v>26273492.63</v>
      </c>
      <c r="E9" s="218">
        <v>0</v>
      </c>
      <c r="F9" s="218">
        <v>43330345.239999995</v>
      </c>
    </row>
    <row r="10" spans="1:6" ht="12.75">
      <c r="A10" s="269" t="s">
        <v>325</v>
      </c>
      <c r="B10" s="270" t="s">
        <v>326</v>
      </c>
      <c r="C10" s="39">
        <v>8361390.85</v>
      </c>
      <c r="D10" s="39">
        <v>26273492.63</v>
      </c>
      <c r="E10" s="271">
        <v>0</v>
      </c>
      <c r="F10" s="39">
        <v>34634883.48</v>
      </c>
    </row>
    <row r="11" spans="1:6" ht="12.75">
      <c r="A11" s="269" t="s">
        <v>327</v>
      </c>
      <c r="B11" s="270" t="s">
        <v>172</v>
      </c>
      <c r="C11" s="39">
        <v>800000</v>
      </c>
      <c r="D11" s="39">
        <v>2649734.66</v>
      </c>
      <c r="E11" s="271">
        <v>0</v>
      </c>
      <c r="F11" s="39">
        <v>3449734.66</v>
      </c>
    </row>
    <row r="12" spans="1:6" ht="12.75">
      <c r="A12" s="55" t="s">
        <v>328</v>
      </c>
      <c r="B12" s="36" t="s">
        <v>329</v>
      </c>
      <c r="C12" s="34">
        <v>800000</v>
      </c>
      <c r="D12" s="34">
        <v>2649734.66</v>
      </c>
      <c r="E12" s="69">
        <v>0</v>
      </c>
      <c r="F12" s="34">
        <v>3449734.66</v>
      </c>
    </row>
    <row r="13" spans="1:6" ht="12.75">
      <c r="A13" s="55" t="s">
        <v>330</v>
      </c>
      <c r="B13" s="36" t="s">
        <v>331</v>
      </c>
      <c r="C13" s="34">
        <v>0</v>
      </c>
      <c r="D13" s="34">
        <v>0</v>
      </c>
      <c r="E13" s="69">
        <v>0</v>
      </c>
      <c r="F13" s="34">
        <v>0</v>
      </c>
    </row>
    <row r="14" spans="1:6" ht="12.75">
      <c r="A14" s="269" t="s">
        <v>332</v>
      </c>
      <c r="B14" s="270" t="s">
        <v>333</v>
      </c>
      <c r="C14" s="39">
        <v>7561390.85</v>
      </c>
      <c r="D14" s="39">
        <v>23623757.97</v>
      </c>
      <c r="E14" s="271">
        <v>0</v>
      </c>
      <c r="F14" s="39">
        <v>31185148.82</v>
      </c>
    </row>
    <row r="15" spans="1:6" ht="12.75">
      <c r="A15" s="269" t="s">
        <v>334</v>
      </c>
      <c r="B15" s="37" t="s">
        <v>335</v>
      </c>
      <c r="C15" s="39">
        <v>0</v>
      </c>
      <c r="D15" s="39">
        <v>0</v>
      </c>
      <c r="E15" s="271">
        <v>0</v>
      </c>
      <c r="F15" s="39">
        <v>0</v>
      </c>
    </row>
    <row r="16" spans="1:6" ht="12.75">
      <c r="A16" s="55" t="s">
        <v>336</v>
      </c>
      <c r="B16" s="36" t="s">
        <v>337</v>
      </c>
      <c r="C16" s="34">
        <v>0</v>
      </c>
      <c r="D16" s="34">
        <v>0</v>
      </c>
      <c r="E16" s="69">
        <v>0</v>
      </c>
      <c r="F16" s="34">
        <v>0</v>
      </c>
    </row>
    <row r="17" spans="1:6" ht="12.75">
      <c r="A17" s="55" t="s">
        <v>386</v>
      </c>
      <c r="B17" s="36" t="s">
        <v>338</v>
      </c>
      <c r="C17" s="34">
        <v>0</v>
      </c>
      <c r="D17" s="34">
        <v>0</v>
      </c>
      <c r="E17" s="69">
        <v>0</v>
      </c>
      <c r="F17" s="34">
        <v>0</v>
      </c>
    </row>
    <row r="18" spans="1:6" ht="12.75">
      <c r="A18" s="269" t="s">
        <v>339</v>
      </c>
      <c r="B18" s="270" t="s">
        <v>117</v>
      </c>
      <c r="C18" s="272">
        <v>8695461.76</v>
      </c>
      <c r="D18" s="272">
        <v>0</v>
      </c>
      <c r="E18" s="273">
        <v>0</v>
      </c>
      <c r="F18" s="272">
        <v>8695461.76</v>
      </c>
    </row>
    <row r="19" spans="1:6" ht="12.75">
      <c r="A19" s="55" t="s">
        <v>340</v>
      </c>
      <c r="B19" s="36" t="s">
        <v>341</v>
      </c>
      <c r="C19" s="35">
        <v>6695461.76</v>
      </c>
      <c r="D19" s="35">
        <v>0</v>
      </c>
      <c r="E19" s="274">
        <v>0</v>
      </c>
      <c r="F19" s="35">
        <v>6695461.76</v>
      </c>
    </row>
    <row r="20" spans="1:6" ht="12.75">
      <c r="A20" s="55" t="s">
        <v>342</v>
      </c>
      <c r="B20" s="36" t="s">
        <v>343</v>
      </c>
      <c r="C20" s="35">
        <v>2000000</v>
      </c>
      <c r="D20" s="35">
        <v>0</v>
      </c>
      <c r="E20" s="274">
        <v>0</v>
      </c>
      <c r="F20" s="35">
        <v>2000000</v>
      </c>
    </row>
    <row r="21" spans="1:6" ht="12.75">
      <c r="A21" s="55" t="s">
        <v>344</v>
      </c>
      <c r="B21" s="36" t="s">
        <v>345</v>
      </c>
      <c r="C21" s="275">
        <v>0</v>
      </c>
      <c r="D21" s="275">
        <v>0</v>
      </c>
      <c r="E21" s="276">
        <v>0</v>
      </c>
      <c r="F21" s="275">
        <v>0</v>
      </c>
    </row>
    <row r="22" spans="1:6" ht="20.25" customHeight="1">
      <c r="A22" s="283" t="s">
        <v>226</v>
      </c>
      <c r="B22" s="218" t="s">
        <v>346</v>
      </c>
      <c r="C22" s="218">
        <v>4999205.87</v>
      </c>
      <c r="D22" s="218">
        <v>5048600</v>
      </c>
      <c r="E22" s="218">
        <v>452497949.96999997</v>
      </c>
      <c r="F22" s="218">
        <v>462545755.84</v>
      </c>
    </row>
    <row r="23" spans="1:6" ht="12.75">
      <c r="A23" s="269" t="s">
        <v>347</v>
      </c>
      <c r="B23" s="270" t="s">
        <v>348</v>
      </c>
      <c r="C23" s="277">
        <v>0</v>
      </c>
      <c r="D23" s="277">
        <v>0</v>
      </c>
      <c r="E23" s="278">
        <v>421909848.46</v>
      </c>
      <c r="F23" s="277">
        <v>421909848.46</v>
      </c>
    </row>
    <row r="24" spans="1:6" ht="12.75">
      <c r="A24" s="55" t="s">
        <v>349</v>
      </c>
      <c r="B24" s="36" t="s">
        <v>350</v>
      </c>
      <c r="C24" s="275">
        <v>0</v>
      </c>
      <c r="D24" s="275">
        <v>0</v>
      </c>
      <c r="E24" s="276">
        <v>6995000</v>
      </c>
      <c r="F24" s="275">
        <v>6995000</v>
      </c>
    </row>
    <row r="25" spans="1:6" ht="12.75">
      <c r="A25" s="55" t="s">
        <v>351</v>
      </c>
      <c r="B25" s="36" t="s">
        <v>120</v>
      </c>
      <c r="C25" s="275">
        <v>0</v>
      </c>
      <c r="D25" s="275">
        <v>0</v>
      </c>
      <c r="E25" s="276">
        <v>365023802.65999997</v>
      </c>
      <c r="F25" s="275">
        <v>365023802.65999997</v>
      </c>
    </row>
    <row r="26" spans="1:6" ht="12.75">
      <c r="A26" s="55" t="s">
        <v>352</v>
      </c>
      <c r="B26" s="36" t="s">
        <v>52</v>
      </c>
      <c r="C26" s="275">
        <v>0</v>
      </c>
      <c r="D26" s="275">
        <v>0</v>
      </c>
      <c r="E26" s="276">
        <v>0</v>
      </c>
      <c r="F26" s="34">
        <v>0</v>
      </c>
    </row>
    <row r="27" spans="1:6" ht="12.75">
      <c r="A27" s="55" t="s">
        <v>353</v>
      </c>
      <c r="B27" s="36" t="s">
        <v>121</v>
      </c>
      <c r="C27" s="275">
        <v>0</v>
      </c>
      <c r="D27" s="275">
        <v>0</v>
      </c>
      <c r="E27" s="276">
        <v>0</v>
      </c>
      <c r="F27" s="34">
        <v>0</v>
      </c>
    </row>
    <row r="28" spans="1:6" ht="12.75">
      <c r="A28" s="55" t="s">
        <v>354</v>
      </c>
      <c r="B28" s="36" t="s">
        <v>355</v>
      </c>
      <c r="C28" s="275">
        <v>0</v>
      </c>
      <c r="D28" s="275">
        <v>0</v>
      </c>
      <c r="E28" s="276">
        <v>49891045.8</v>
      </c>
      <c r="F28" s="34">
        <v>49891045.8</v>
      </c>
    </row>
    <row r="29" spans="1:6" ht="12.75">
      <c r="A29" s="269" t="s">
        <v>356</v>
      </c>
      <c r="B29" s="270" t="s">
        <v>357</v>
      </c>
      <c r="C29" s="277">
        <v>4999205.87</v>
      </c>
      <c r="D29" s="277">
        <v>5048600</v>
      </c>
      <c r="E29" s="278">
        <v>30588101.509999998</v>
      </c>
      <c r="F29" s="277">
        <v>40635907.379999995</v>
      </c>
    </row>
    <row r="30" spans="1:6" ht="12.75">
      <c r="A30" s="55" t="s">
        <v>358</v>
      </c>
      <c r="B30" s="36" t="s">
        <v>359</v>
      </c>
      <c r="C30" s="34">
        <v>4999205.87</v>
      </c>
      <c r="D30" s="34">
        <v>5048600</v>
      </c>
      <c r="E30" s="69">
        <v>30588101.509999998</v>
      </c>
      <c r="F30" s="34">
        <v>40635907.379999995</v>
      </c>
    </row>
    <row r="31" spans="1:6" ht="12.75">
      <c r="A31" s="55" t="s">
        <v>360</v>
      </c>
      <c r="B31" s="36" t="s">
        <v>55</v>
      </c>
      <c r="C31" s="34">
        <v>0</v>
      </c>
      <c r="D31" s="34">
        <v>0</v>
      </c>
      <c r="E31" s="69">
        <v>0</v>
      </c>
      <c r="F31" s="35">
        <v>0</v>
      </c>
    </row>
    <row r="32" spans="1:6" ht="12.75">
      <c r="A32" s="55" t="s">
        <v>361</v>
      </c>
      <c r="B32" s="36" t="s">
        <v>49</v>
      </c>
      <c r="C32" s="34">
        <v>0</v>
      </c>
      <c r="D32" s="34">
        <v>0</v>
      </c>
      <c r="E32" s="69">
        <v>0</v>
      </c>
      <c r="F32" s="34">
        <v>0</v>
      </c>
    </row>
    <row r="33" spans="1:6" ht="12.75">
      <c r="A33" s="55" t="s">
        <v>362</v>
      </c>
      <c r="B33" s="36" t="s">
        <v>363</v>
      </c>
      <c r="C33" s="34">
        <v>0</v>
      </c>
      <c r="D33" s="34">
        <v>0</v>
      </c>
      <c r="E33" s="69">
        <v>0</v>
      </c>
      <c r="F33" s="35">
        <v>0</v>
      </c>
    </row>
    <row r="34" spans="1:6" ht="12.75">
      <c r="A34" s="55" t="s">
        <v>364</v>
      </c>
      <c r="B34" s="36" t="s">
        <v>365</v>
      </c>
      <c r="C34" s="34">
        <v>0</v>
      </c>
      <c r="D34" s="34">
        <v>0</v>
      </c>
      <c r="E34" s="69">
        <v>0</v>
      </c>
      <c r="F34" s="35">
        <v>0</v>
      </c>
    </row>
    <row r="35" spans="1:6" ht="12.75">
      <c r="A35" s="269" t="s">
        <v>366</v>
      </c>
      <c r="B35" s="270" t="s">
        <v>122</v>
      </c>
      <c r="C35" s="272">
        <v>0</v>
      </c>
      <c r="D35" s="272">
        <v>0</v>
      </c>
      <c r="E35" s="273">
        <v>0</v>
      </c>
      <c r="F35" s="272">
        <v>0</v>
      </c>
    </row>
    <row r="36" spans="1:6" ht="12.75">
      <c r="A36" s="55" t="s">
        <v>367</v>
      </c>
      <c r="B36" s="36" t="s">
        <v>368</v>
      </c>
      <c r="C36" s="35">
        <v>0</v>
      </c>
      <c r="D36" s="35">
        <v>0</v>
      </c>
      <c r="E36" s="274">
        <v>0</v>
      </c>
      <c r="F36" s="35">
        <v>0</v>
      </c>
    </row>
    <row r="37" spans="1:6" ht="12.75">
      <c r="A37" s="55" t="s">
        <v>369</v>
      </c>
      <c r="B37" s="36" t="s">
        <v>370</v>
      </c>
      <c r="C37" s="35">
        <v>0</v>
      </c>
      <c r="D37" s="35">
        <v>0</v>
      </c>
      <c r="E37" s="274">
        <v>0</v>
      </c>
      <c r="F37" s="35">
        <v>0</v>
      </c>
    </row>
    <row r="38" spans="1:6" ht="12.75">
      <c r="A38" s="55" t="s">
        <v>371</v>
      </c>
      <c r="B38" s="36" t="s">
        <v>372</v>
      </c>
      <c r="C38" s="35">
        <v>0</v>
      </c>
      <c r="D38" s="35">
        <v>0</v>
      </c>
      <c r="E38" s="274">
        <v>0</v>
      </c>
      <c r="F38" s="34">
        <v>0</v>
      </c>
    </row>
    <row r="39" spans="1:6" ht="12.75">
      <c r="A39" s="282">
        <v>3</v>
      </c>
      <c r="B39" s="268" t="s">
        <v>373</v>
      </c>
      <c r="C39" s="218">
        <v>0</v>
      </c>
      <c r="D39" s="218">
        <v>0</v>
      </c>
      <c r="E39" s="218">
        <v>0</v>
      </c>
      <c r="F39" s="218">
        <v>0</v>
      </c>
    </row>
    <row r="40" spans="1:6" ht="12.75">
      <c r="A40" s="269" t="s">
        <v>374</v>
      </c>
      <c r="B40" s="279" t="s">
        <v>375</v>
      </c>
      <c r="C40" s="272">
        <v>0</v>
      </c>
      <c r="D40" s="272">
        <v>0</v>
      </c>
      <c r="E40" s="273">
        <v>0</v>
      </c>
      <c r="F40" s="272">
        <v>0</v>
      </c>
    </row>
    <row r="41" spans="1:6" ht="12.75">
      <c r="A41" s="269" t="s">
        <v>376</v>
      </c>
      <c r="B41" s="270" t="s">
        <v>20</v>
      </c>
      <c r="C41" s="272">
        <v>0</v>
      </c>
      <c r="D41" s="272">
        <v>0</v>
      </c>
      <c r="E41" s="273">
        <v>0</v>
      </c>
      <c r="F41" s="272">
        <v>0</v>
      </c>
    </row>
    <row r="42" spans="1:6" ht="12.75">
      <c r="A42" s="269" t="s">
        <v>377</v>
      </c>
      <c r="B42" s="270" t="s">
        <v>378</v>
      </c>
      <c r="C42" s="272">
        <v>0</v>
      </c>
      <c r="D42" s="272">
        <v>0</v>
      </c>
      <c r="E42" s="273">
        <v>0</v>
      </c>
      <c r="F42" s="272">
        <v>0</v>
      </c>
    </row>
    <row r="43" spans="1:6" ht="12.75">
      <c r="A43" s="55" t="s">
        <v>379</v>
      </c>
      <c r="B43" s="36" t="s">
        <v>380</v>
      </c>
      <c r="C43" s="35">
        <v>0</v>
      </c>
      <c r="D43" s="35">
        <v>0</v>
      </c>
      <c r="E43" s="274">
        <v>0</v>
      </c>
      <c r="F43" s="35">
        <v>0</v>
      </c>
    </row>
    <row r="44" spans="1:6" ht="12.75">
      <c r="A44" s="55" t="s">
        <v>381</v>
      </c>
      <c r="B44" s="36" t="s">
        <v>382</v>
      </c>
      <c r="C44" s="35">
        <v>0</v>
      </c>
      <c r="D44" s="35">
        <v>0</v>
      </c>
      <c r="E44" s="274">
        <v>0</v>
      </c>
      <c r="F44" s="35">
        <v>0</v>
      </c>
    </row>
    <row r="45" spans="1:6" ht="12.75">
      <c r="A45" s="269" t="s">
        <v>383</v>
      </c>
      <c r="B45" s="270" t="s">
        <v>21</v>
      </c>
      <c r="C45" s="35">
        <v>0</v>
      </c>
      <c r="D45" s="35">
        <v>0</v>
      </c>
      <c r="E45" s="274">
        <v>0</v>
      </c>
      <c r="F45" s="35">
        <v>0</v>
      </c>
    </row>
    <row r="46" spans="1:6" ht="12.75">
      <c r="A46" s="282">
        <v>4</v>
      </c>
      <c r="B46" s="268" t="s">
        <v>384</v>
      </c>
      <c r="C46" s="218">
        <v>0</v>
      </c>
      <c r="D46" s="218">
        <v>0</v>
      </c>
      <c r="E46" s="218">
        <v>0</v>
      </c>
      <c r="F46" s="218">
        <v>0</v>
      </c>
    </row>
    <row r="47" spans="1:6" ht="12.75">
      <c r="A47" s="38"/>
      <c r="B47" s="38"/>
      <c r="C47" s="34"/>
      <c r="D47" s="34"/>
      <c r="E47" s="34"/>
      <c r="F47" s="34"/>
    </row>
    <row r="48" spans="1:6" ht="12.75">
      <c r="A48" s="267"/>
      <c r="B48" s="268" t="s">
        <v>385</v>
      </c>
      <c r="C48" s="218">
        <v>22056058.48</v>
      </c>
      <c r="D48" s="218">
        <v>31322092.63</v>
      </c>
      <c r="E48" s="218">
        <v>452497949.96999997</v>
      </c>
      <c r="F48" s="218">
        <v>505876101.08</v>
      </c>
    </row>
    <row r="49" spans="1:6" ht="12.75">
      <c r="A49" s="38"/>
      <c r="B49" s="38"/>
      <c r="C49" s="34"/>
      <c r="D49" s="38"/>
      <c r="E49" s="38"/>
      <c r="F49" s="38"/>
    </row>
    <row r="50" spans="1:6" ht="12.75">
      <c r="A50" s="38"/>
      <c r="B50" s="38"/>
      <c r="C50" s="34"/>
      <c r="D50" s="38"/>
      <c r="E50" s="38"/>
      <c r="F50" s="38"/>
    </row>
    <row r="51" spans="1:6" ht="12.75">
      <c r="A51" s="38"/>
      <c r="B51" s="56" t="s">
        <v>273</v>
      </c>
      <c r="C51" s="34"/>
      <c r="D51" s="38"/>
      <c r="E51" s="38"/>
      <c r="F51" s="38"/>
    </row>
    <row r="52" spans="1:6" ht="12.75">
      <c r="A52" s="38"/>
      <c r="B52" s="280">
        <v>44329</v>
      </c>
      <c r="C52" s="281"/>
      <c r="D52" s="38"/>
      <c r="E52" s="38"/>
      <c r="F52" s="38"/>
    </row>
  </sheetData>
  <sheetProtection/>
  <mergeCells count="3">
    <mergeCell ref="A3:F3"/>
    <mergeCell ref="A4:F4"/>
    <mergeCell ref="A2:F2"/>
  </mergeCells>
  <printOptions/>
  <pageMargins left="0.9055118110236221" right="0.5118110236220472" top="0.9448818897637796" bottom="0.7480314960629921" header="0.31496062992125984" footer="0.31496062992125984"/>
  <pageSetup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jwebb</dc:creator>
  <cp:keywords/>
  <dc:description/>
  <cp:lastModifiedBy>Petersen Pereira Carlos Roberto</cp:lastModifiedBy>
  <cp:lastPrinted>2021-05-13T15:38:57Z</cp:lastPrinted>
  <dcterms:created xsi:type="dcterms:W3CDTF">2005-07-22T13:16:18Z</dcterms:created>
  <dcterms:modified xsi:type="dcterms:W3CDTF">2021-05-13T15:39:49Z</dcterms:modified>
  <cp:category/>
  <cp:version/>
  <cp:contentType/>
  <cp:contentStatus/>
</cp:coreProperties>
</file>