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ovimientos contables\Presupuestos 2022\5. Modificaciones 2022\2-2022 Modificación 02-2022\"/>
    </mc:Choice>
  </mc:AlternateContent>
  <bookViews>
    <workbookView xWindow="-120" yWindow="-120" windowWidth="20730" windowHeight="11160"/>
  </bookViews>
  <sheets>
    <sheet name="Mod 1 Clasif" sheetId="9" r:id="rId1"/>
    <sheet name="Clasif Econo" sheetId="10" r:id="rId2"/>
    <sheet name="Estimaciones" sheetId="7" state="hidden" r:id="rId3"/>
  </sheets>
  <definedNames>
    <definedName name="_xlnm.Print_Area" localSheetId="1">'Clasif Econo'!$A$1:$G$43</definedName>
    <definedName name="_xlnm.Print_Area" localSheetId="2">Estimaciones!$A$1:$D$35</definedName>
    <definedName name="_xlnm.Print_Area" localSheetId="0">'Mod 1 Clasif'!$B$1:$M$52</definedName>
    <definedName name="_xlnm.Print_Titles" localSheetId="0">'Mod 1 Clasif'!$1:$8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7" l="1"/>
  <c r="C31" i="7"/>
  <c r="B27" i="7"/>
  <c r="B20" i="7"/>
  <c r="B10" i="7"/>
  <c r="C8" i="7" l="1"/>
  <c r="D8" i="7" s="1"/>
  <c r="C4" i="7" l="1"/>
  <c r="D4" i="7" s="1"/>
  <c r="C24" i="7"/>
</calcChain>
</file>

<file path=xl/sharedStrings.xml><?xml version="1.0" encoding="utf-8"?>
<sst xmlns="http://schemas.openxmlformats.org/spreadsheetml/2006/main" count="237" uniqueCount="157">
  <si>
    <t>Código Presupuestario</t>
  </si>
  <si>
    <t>Rubro</t>
  </si>
  <si>
    <t>Saldo Disponble</t>
  </si>
  <si>
    <t>Suma a Rebajar</t>
  </si>
  <si>
    <t>Suma a Aumentar</t>
  </si>
  <si>
    <t>Nuevo Saldo</t>
  </si>
  <si>
    <t xml:space="preserve">MUNICIPALIDAD DE JIMÉNEZ </t>
  </si>
  <si>
    <t>Transporte dentro del país</t>
  </si>
  <si>
    <t>Actividades protocolarias y sociales</t>
  </si>
  <si>
    <t>Administración</t>
  </si>
  <si>
    <t>Sin modif</t>
  </si>
  <si>
    <t>Con modif</t>
  </si>
  <si>
    <t>Educativos, culturales y deportivos</t>
  </si>
  <si>
    <t>Tratamiento de basura</t>
  </si>
  <si>
    <t>Protección del medio ambiente</t>
  </si>
  <si>
    <t>Actividades culturales y patrias</t>
  </si>
  <si>
    <t>Aumentos</t>
  </si>
  <si>
    <t>Ocupamos</t>
  </si>
  <si>
    <t>Alquiler de maquinaria y equipo diverso</t>
  </si>
  <si>
    <t>Cementerios</t>
  </si>
  <si>
    <t>Inf. Comunal Juan Viñas</t>
  </si>
  <si>
    <t>Inf. Comunal Pejibaye</t>
  </si>
  <si>
    <t xml:space="preserve">Otros útiles materiales y suministros </t>
  </si>
  <si>
    <t>Tenemos</t>
  </si>
  <si>
    <t>Depósito y tratamiento de basura</t>
  </si>
  <si>
    <t>TOTAL PROGRAMA II  *JIMÉNEZ*</t>
  </si>
  <si>
    <t>Elaborada por:</t>
  </si>
  <si>
    <t>Contabilidad Municipal</t>
  </si>
  <si>
    <t>Fecha:</t>
  </si>
  <si>
    <t>MUNICIPALIDAD DE JIMÉNEZ</t>
  </si>
  <si>
    <t>RESUMEN POR PROGRAMA Y TOTAL  POR CLASIFICADOR ECONÓMICO</t>
  </si>
  <si>
    <t>Código</t>
  </si>
  <si>
    <t>Detalle Cuenta</t>
  </si>
  <si>
    <t>Programa 1 Administración General</t>
  </si>
  <si>
    <t>Programa 2 Servicios Comunales</t>
  </si>
  <si>
    <t>Programa 3 Inversiones</t>
  </si>
  <si>
    <t>Programa 4 Partidas Específicas</t>
  </si>
  <si>
    <t>Total todos los programas</t>
  </si>
  <si>
    <t>1</t>
  </si>
  <si>
    <t>GASTOS CORRIENTES</t>
  </si>
  <si>
    <t>1.1</t>
  </si>
  <si>
    <t>GASTOS DE CONSUMO</t>
  </si>
  <si>
    <t>1.1.1</t>
  </si>
  <si>
    <t>REMUNERACIONES</t>
  </si>
  <si>
    <t>1.1.1.1</t>
  </si>
  <si>
    <t xml:space="preserve">Sueldos y salarios </t>
  </si>
  <si>
    <t>1.1.1.2</t>
  </si>
  <si>
    <t>Contribuciones sociales</t>
  </si>
  <si>
    <t>1.1.2</t>
  </si>
  <si>
    <t>ADQUISICIÓN DE BIENES Y SERVICIOS</t>
  </si>
  <si>
    <t>1.2</t>
  </si>
  <si>
    <t>INTERESES</t>
  </si>
  <si>
    <t>1.2.1</t>
  </si>
  <si>
    <t>Internos</t>
  </si>
  <si>
    <t>1.3</t>
  </si>
  <si>
    <t>TRANSFERENCIAS CORRIENTES</t>
  </si>
  <si>
    <t>1.3.1</t>
  </si>
  <si>
    <t xml:space="preserve">Transferencias corrientes al Sector Público </t>
  </si>
  <si>
    <t>2</t>
  </si>
  <si>
    <t>GASTOS DE CAPITAL</t>
  </si>
  <si>
    <t>2.1</t>
  </si>
  <si>
    <t>FORMACIÓN DE CAPITAL</t>
  </si>
  <si>
    <t>2.1.1</t>
  </si>
  <si>
    <t>Edificaciones</t>
  </si>
  <si>
    <t>2.1.2</t>
  </si>
  <si>
    <t>Vías de comunicación</t>
  </si>
  <si>
    <t>2.1.3</t>
  </si>
  <si>
    <t>Obras urbanísticas</t>
  </si>
  <si>
    <t>2.1.4</t>
  </si>
  <si>
    <t>Instalaciones</t>
  </si>
  <si>
    <t>2.1.5</t>
  </si>
  <si>
    <t>Otras obras</t>
  </si>
  <si>
    <t>2.2</t>
  </si>
  <si>
    <t>ADQUISICIÓN DE ACTIVOS</t>
  </si>
  <si>
    <t>2.2.1</t>
  </si>
  <si>
    <t xml:space="preserve">Maquinaria y equipo </t>
  </si>
  <si>
    <t>2.2.2</t>
  </si>
  <si>
    <t>Terrenos</t>
  </si>
  <si>
    <t>2.2.3</t>
  </si>
  <si>
    <t>Edificios</t>
  </si>
  <si>
    <t>2.2.4</t>
  </si>
  <si>
    <t>Intangibles</t>
  </si>
  <si>
    <t>2.3</t>
  </si>
  <si>
    <t>TRANSFERENCIAS DE CAPITAL</t>
  </si>
  <si>
    <t>2.3.1</t>
  </si>
  <si>
    <t>Transferencias de capital  al Sector Público</t>
  </si>
  <si>
    <t>TRANSACCIONES FINANCIERAS</t>
  </si>
  <si>
    <t>3.1</t>
  </si>
  <si>
    <t>CONCESIÓN DE PRÉSTAMOS</t>
  </si>
  <si>
    <t>3.2</t>
  </si>
  <si>
    <t>ADQUISICIÓN DE VALORES</t>
  </si>
  <si>
    <t>3.3</t>
  </si>
  <si>
    <t>AMORTIZACIÓN</t>
  </si>
  <si>
    <t>3.3.1</t>
  </si>
  <si>
    <t>Amortización interna</t>
  </si>
  <si>
    <t>3.4</t>
  </si>
  <si>
    <t>OTROS ACTIVOS FINANCIEROS</t>
  </si>
  <si>
    <t>SUMAS SIN ASIGNACIÓN</t>
  </si>
  <si>
    <t>TOTAL PROGRAMA</t>
  </si>
  <si>
    <t>Elaborado por: Trentino Mazza Corrales</t>
  </si>
  <si>
    <t>CLASIFICADOR POR CLASIFICADOR ECONÓMICO</t>
  </si>
  <si>
    <t>Diferencia</t>
  </si>
  <si>
    <t>Adquisición de bienes y servicios</t>
  </si>
  <si>
    <t>TOTALES</t>
  </si>
  <si>
    <t>Cod</t>
  </si>
  <si>
    <t>PROGRAMA I</t>
  </si>
  <si>
    <t>5.01.01… ADMINISTRACIÓN</t>
  </si>
  <si>
    <t>5.01.01.1</t>
  </si>
  <si>
    <t>SERVICIOS</t>
  </si>
  <si>
    <t>SUBTOTAL ADMINISTRACIÓN GENERAL</t>
  </si>
  <si>
    <t>TOTAL PROGRAMA I  *JIMÉNEZ*</t>
  </si>
  <si>
    <t>Mantenimiento de instalaciones y otras obras</t>
  </si>
  <si>
    <t>PROGRAMA II  ** JIMENEZ**</t>
  </si>
  <si>
    <t>5.02.02.0</t>
  </si>
  <si>
    <t>5.02.02.1</t>
  </si>
  <si>
    <t>SUBTOTAL RECOLECCIÓN DE BASURA</t>
  </si>
  <si>
    <t>5.02.16.0</t>
  </si>
  <si>
    <t>5.02.16…   DEPOSITO Y TRATAMIENTO DE BASURA</t>
  </si>
  <si>
    <t>5.02.16.1</t>
  </si>
  <si>
    <t>5.02.02…   SERVICIO DE RECOLECCIÓN DE BASURA</t>
  </si>
  <si>
    <t>MATERIALES Y SUMINISTROS</t>
  </si>
  <si>
    <t>SUBTOTAL DEPÓSITO Y TRATAMIENTO DE BASURA</t>
  </si>
  <si>
    <t>5.01.01.0</t>
  </si>
  <si>
    <t>5.01.01.1.04.02.00.0</t>
  </si>
  <si>
    <t>5.01.01.1.07.02.00.0</t>
  </si>
  <si>
    <t>5.02.16.1.99.99.00.0</t>
  </si>
  <si>
    <t>Sumas sin asignación</t>
  </si>
  <si>
    <t>Otros servicios no especificados</t>
  </si>
  <si>
    <t>5.02.02.1.09.99.00.0</t>
  </si>
  <si>
    <t>Salario Escolar</t>
  </si>
  <si>
    <t>5.01.01.0.03.04.00.0</t>
  </si>
  <si>
    <t>Alquiler de maquinaria, equipo y mobiliario</t>
  </si>
  <si>
    <t>Servicios Jurídicos</t>
  </si>
  <si>
    <t>5.01.01.1.01.02.00.0</t>
  </si>
  <si>
    <t>5.02.02.0.03.04.00.0</t>
  </si>
  <si>
    <t>5.02.02.1.01.02.00.0</t>
  </si>
  <si>
    <t>5.02.02.2</t>
  </si>
  <si>
    <t>Repuestos y accesorios</t>
  </si>
  <si>
    <t>5.02.16.0.03.04.00.0</t>
  </si>
  <si>
    <t>Otro servicios de gestión y apoyo</t>
  </si>
  <si>
    <t>5.02.16.1.01.02.00.0</t>
  </si>
  <si>
    <t>5.02.16.1.04.99.00.0</t>
  </si>
  <si>
    <t>5.02.16.1.08.03.00.0</t>
  </si>
  <si>
    <t>Mantenimiento de equipo de transporte</t>
  </si>
  <si>
    <t>5.01.01.1.08.05.00.0</t>
  </si>
  <si>
    <t>5.02.02.2.04.02.00.0</t>
  </si>
  <si>
    <t>TOTAL MODIFICACIÓN CONSOLIDADA   02-2022</t>
  </si>
  <si>
    <t xml:space="preserve">A Solicitud de la  Alcaldía Municipal </t>
  </si>
  <si>
    <t>MODIFICACIÓN PRESUPUESTARIA           N° 02-2022</t>
  </si>
  <si>
    <t>SESIÓN ORDINARIA N°  098-2022        Martes 08 de Marzo del 2022</t>
  </si>
  <si>
    <t>I-01</t>
  </si>
  <si>
    <t>II-02</t>
  </si>
  <si>
    <t>II-16</t>
  </si>
  <si>
    <r>
      <rPr>
        <b/>
        <sz val="8"/>
        <rFont val="Arial"/>
        <family val="2"/>
      </rPr>
      <t>Administración:</t>
    </r>
    <r>
      <rPr>
        <sz val="8"/>
        <rFont val="Arial"/>
        <family val="2"/>
      </rPr>
      <t>Refuerzo presupuestario en alquiler de maquinaria, equipo y mobiliario, mantenimiento de equipo de transporte y actividades protocolarias y sociales.</t>
    </r>
  </si>
  <si>
    <r>
      <rPr>
        <b/>
        <sz val="8"/>
        <rFont val="Arial"/>
        <family val="2"/>
      </rPr>
      <t>Recolección de Basura:</t>
    </r>
    <r>
      <rPr>
        <sz val="8"/>
        <rFont val="Arial"/>
        <family val="2"/>
      </rPr>
      <t xml:space="preserve"> Refuerzo presupuestario en alquiler de maquinaria, equipo y mobiliario y repuestos y accesorios. </t>
    </r>
  </si>
  <si>
    <r>
      <rPr>
        <b/>
        <sz val="8"/>
        <rFont val="Arial"/>
        <family val="2"/>
      </rPr>
      <t>Depósito y Tratamiento de Basura:</t>
    </r>
    <r>
      <rPr>
        <sz val="8"/>
        <rFont val="Arial"/>
        <family val="2"/>
      </rPr>
      <t xml:space="preserve"> Refuerzo presupuestario de los rubros de alquiler de maquinaria, equipo y mobiliario y mantenimiento de instalaciones y otras obras (mantenimiento de los servicios sanitarios de Centro de Compostaje con un área de 10m²).</t>
    </r>
  </si>
  <si>
    <t>Justificación: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</si>
</sst>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₡-140A]#,##0.00"/>
    <numFmt numFmtId="165" formatCode="#,##0.00_ ;[Red]\-#,##0.00\ 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b/>
      <sz val="9"/>
      <color rgb="FFFF0000"/>
      <name val="Arial"/>
      <family val="2"/>
    </font>
    <font>
      <b/>
      <sz val="9"/>
      <color rgb="FF0070C0"/>
      <name val="Arial"/>
      <family val="2"/>
    </font>
    <font>
      <b/>
      <sz val="10"/>
      <name val="Arial"/>
      <family val="2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94">
    <xf numFmtId="0" fontId="0" fillId="0" borderId="0" xfId="0"/>
    <xf numFmtId="0" fontId="4" fillId="0" borderId="0" xfId="0" applyFont="1"/>
    <xf numFmtId="0" fontId="8" fillId="0" borderId="0" xfId="0" applyFont="1" applyAlignment="1">
      <alignment horizontal="center"/>
    </xf>
    <xf numFmtId="164" fontId="4" fillId="0" borderId="0" xfId="0" applyNumberFormat="1" applyFont="1" applyAlignment="1">
      <alignment horizontal="right" vertical="center"/>
    </xf>
    <xf numFmtId="164" fontId="0" fillId="0" borderId="0" xfId="0" applyNumberFormat="1"/>
    <xf numFmtId="164" fontId="9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right" vertical="center"/>
    </xf>
    <xf numFmtId="4" fontId="6" fillId="0" borderId="23" xfId="0" applyNumberFormat="1" applyFont="1" applyFill="1" applyBorder="1" applyAlignment="1">
      <alignment horizontal="right" vertical="center"/>
    </xf>
    <xf numFmtId="4" fontId="7" fillId="0" borderId="23" xfId="0" applyNumberFormat="1" applyFont="1" applyFill="1" applyBorder="1" applyAlignment="1">
      <alignment horizontal="right" vertical="center"/>
    </xf>
    <xf numFmtId="4" fontId="3" fillId="0" borderId="24" xfId="0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Border="1" applyAlignment="1">
      <alignment horizontal="right" vertical="center"/>
    </xf>
    <xf numFmtId="4" fontId="12" fillId="0" borderId="26" xfId="0" applyNumberFormat="1" applyFont="1" applyFill="1" applyBorder="1" applyAlignment="1">
      <alignment horizontal="right" vertical="center"/>
    </xf>
    <xf numFmtId="4" fontId="3" fillId="0" borderId="20" xfId="0" applyNumberFormat="1" applyFont="1" applyFill="1" applyBorder="1" applyAlignment="1">
      <alignment horizontal="right" vertical="center"/>
    </xf>
    <xf numFmtId="4" fontId="16" fillId="0" borderId="20" xfId="0" applyNumberFormat="1" applyFont="1" applyFill="1" applyBorder="1" applyAlignment="1">
      <alignment horizontal="right" vertical="center"/>
    </xf>
    <xf numFmtId="4" fontId="17" fillId="0" borderId="20" xfId="0" applyNumberFormat="1" applyFont="1" applyFill="1" applyBorder="1" applyAlignment="1">
      <alignment horizontal="right" vertical="center"/>
    </xf>
    <xf numFmtId="4" fontId="3" fillId="3" borderId="11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Border="1" applyAlignment="1">
      <alignment horizontal="right" vertical="center"/>
    </xf>
    <xf numFmtId="4" fontId="17" fillId="0" borderId="0" xfId="0" applyNumberFormat="1" applyFont="1" applyFill="1" applyBorder="1" applyAlignment="1">
      <alignment horizontal="right" vertical="center"/>
    </xf>
    <xf numFmtId="4" fontId="3" fillId="3" borderId="12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3" fillId="0" borderId="27" xfId="0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22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vertical="center"/>
    </xf>
    <xf numFmtId="0" fontId="12" fillId="0" borderId="23" xfId="0" applyFont="1" applyFill="1" applyBorder="1" applyAlignment="1">
      <alignment horizontal="right" vertical="center"/>
    </xf>
    <xf numFmtId="0" fontId="12" fillId="0" borderId="23" xfId="0" applyFont="1" applyFill="1" applyBorder="1" applyAlignment="1">
      <alignment vertical="center"/>
    </xf>
    <xf numFmtId="49" fontId="3" fillId="4" borderId="0" xfId="0" applyNumberFormat="1" applyFont="1" applyFill="1" applyBorder="1" applyAlignment="1">
      <alignment vertical="center"/>
    </xf>
    <xf numFmtId="49" fontId="3" fillId="4" borderId="25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25" xfId="0" applyFont="1" applyFill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/>
    </xf>
    <xf numFmtId="0" fontId="12" fillId="0" borderId="2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49" fontId="3" fillId="4" borderId="5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4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4" fontId="3" fillId="0" borderId="4" xfId="0" applyNumberFormat="1" applyFont="1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14" fontId="3" fillId="0" borderId="14" xfId="0" applyNumberFormat="1" applyFont="1" applyFill="1" applyBorder="1" applyAlignment="1">
      <alignment horizontal="left" vertical="center"/>
    </xf>
    <xf numFmtId="49" fontId="3" fillId="4" borderId="0" xfId="0" applyNumberFormat="1" applyFont="1" applyFill="1" applyBorder="1" applyAlignment="1">
      <alignment horizontal="right" vertical="center"/>
    </xf>
    <xf numFmtId="0" fontId="12" fillId="0" borderId="3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4" fontId="13" fillId="0" borderId="3" xfId="0" applyNumberFormat="1" applyFont="1" applyBorder="1" applyAlignment="1">
      <alignment horizontal="right" vertical="center"/>
    </xf>
    <xf numFmtId="0" fontId="12" fillId="0" borderId="17" xfId="0" applyFont="1" applyBorder="1" applyAlignment="1">
      <alignment vertical="center"/>
    </xf>
    <xf numFmtId="4" fontId="12" fillId="0" borderId="4" xfId="0" applyNumberFormat="1" applyFont="1" applyFill="1" applyBorder="1" applyAlignment="1">
      <alignment horizontal="right" vertical="center"/>
    </xf>
    <xf numFmtId="4" fontId="3" fillId="0" borderId="34" xfId="0" applyNumberFormat="1" applyFont="1" applyFill="1" applyBorder="1" applyAlignment="1">
      <alignment horizontal="right" vertical="center"/>
    </xf>
    <xf numFmtId="4" fontId="16" fillId="0" borderId="34" xfId="0" applyNumberFormat="1" applyFont="1" applyFill="1" applyBorder="1" applyAlignment="1">
      <alignment horizontal="right" vertical="center"/>
    </xf>
    <xf numFmtId="4" fontId="17" fillId="0" borderId="34" xfId="0" applyNumberFormat="1" applyFont="1" applyFill="1" applyBorder="1" applyAlignment="1">
      <alignment horizontal="right" vertical="center"/>
    </xf>
    <xf numFmtId="4" fontId="3" fillId="0" borderId="35" xfId="0" applyNumberFormat="1" applyFont="1" applyFill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4" fontId="3" fillId="0" borderId="36" xfId="0" applyNumberFormat="1" applyFont="1" applyFill="1" applyBorder="1" applyAlignment="1">
      <alignment horizontal="right" vertical="center"/>
    </xf>
    <xf numFmtId="165" fontId="3" fillId="0" borderId="4" xfId="0" applyNumberFormat="1" applyFont="1" applyFill="1" applyBorder="1" applyAlignment="1">
      <alignment vertical="center"/>
    </xf>
    <xf numFmtId="49" fontId="3" fillId="0" borderId="23" xfId="0" applyNumberFormat="1" applyFont="1" applyFill="1" applyBorder="1" applyAlignment="1">
      <alignment horizontal="right" vertical="center"/>
    </xf>
    <xf numFmtId="0" fontId="12" fillId="0" borderId="9" xfId="0" applyFont="1" applyBorder="1" applyAlignment="1">
      <alignment vertical="center"/>
    </xf>
    <xf numFmtId="4" fontId="3" fillId="5" borderId="6" xfId="0" applyNumberFormat="1" applyFont="1" applyFill="1" applyBorder="1" applyAlignment="1">
      <alignment horizontal="right" vertical="center"/>
    </xf>
    <xf numFmtId="4" fontId="3" fillId="5" borderId="7" xfId="0" applyNumberFormat="1" applyFont="1" applyFill="1" applyBorder="1" applyAlignment="1">
      <alignment horizontal="right" vertical="center"/>
    </xf>
    <xf numFmtId="0" fontId="12" fillId="0" borderId="37" xfId="0" applyFont="1" applyBorder="1" applyAlignment="1">
      <alignment vertical="center"/>
    </xf>
    <xf numFmtId="4" fontId="11" fillId="0" borderId="0" xfId="0" applyNumberFormat="1" applyFont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165" fontId="12" fillId="0" borderId="4" xfId="0" applyNumberFormat="1" applyFont="1" applyFill="1" applyBorder="1" applyAlignment="1">
      <alignment horizontal="right" vertical="center"/>
    </xf>
    <xf numFmtId="165" fontId="3" fillId="0" borderId="21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horizontal="right" vertical="center" indent="1"/>
    </xf>
    <xf numFmtId="0" fontId="13" fillId="0" borderId="0" xfId="0" applyFont="1" applyBorder="1" applyAlignment="1">
      <alignment horizontal="right" vertical="center" indent="1"/>
    </xf>
    <xf numFmtId="0" fontId="18" fillId="0" borderId="0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3" fillId="0" borderId="16" xfId="0" applyFont="1" applyBorder="1" applyAlignment="1">
      <alignment horizontal="right" vertical="center" indent="1"/>
    </xf>
    <xf numFmtId="165" fontId="3" fillId="0" borderId="4" xfId="0" applyNumberFormat="1" applyFont="1" applyFill="1" applyBorder="1" applyAlignment="1">
      <alignment horizontal="right" vertical="center"/>
    </xf>
    <xf numFmtId="165" fontId="3" fillId="3" borderId="12" xfId="0" applyNumberFormat="1" applyFont="1" applyFill="1" applyBorder="1" applyAlignment="1">
      <alignment horizontal="right" vertical="center"/>
    </xf>
    <xf numFmtId="0" fontId="0" fillId="0" borderId="38" xfId="0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4" fontId="3" fillId="5" borderId="8" xfId="0" applyNumberFormat="1" applyFont="1" applyFill="1" applyBorder="1" applyAlignment="1">
      <alignment horizontal="center" vertical="center" wrapText="1"/>
    </xf>
    <xf numFmtId="4" fontId="3" fillId="5" borderId="6" xfId="0" applyNumberFormat="1" applyFont="1" applyFill="1" applyBorder="1" applyAlignment="1">
      <alignment horizontal="center" vertical="center" wrapText="1"/>
    </xf>
    <xf numFmtId="4" fontId="13" fillId="5" borderId="8" xfId="0" applyNumberFormat="1" applyFont="1" applyFill="1" applyBorder="1" applyAlignment="1">
      <alignment horizontal="center" vertical="center" wrapText="1"/>
    </xf>
    <xf numFmtId="4" fontId="13" fillId="5" borderId="6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16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4" fontId="8" fillId="2" borderId="10" xfId="0" applyNumberFormat="1" applyFont="1" applyFill="1" applyBorder="1" applyAlignment="1">
      <alignment horizontal="center" vertical="center" wrapText="1"/>
    </xf>
    <xf numFmtId="4" fontId="8" fillId="2" borderId="11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4" fontId="3" fillId="3" borderId="11" xfId="0" applyNumberFormat="1" applyFont="1" applyFill="1" applyBorder="1" applyAlignment="1">
      <alignment horizontal="center" vertical="center" wrapText="1"/>
    </xf>
    <xf numFmtId="4" fontId="3" fillId="0" borderId="33" xfId="0" applyNumberFormat="1" applyFont="1" applyFill="1" applyBorder="1" applyAlignment="1">
      <alignment horizontal="right" vertical="center" wrapText="1"/>
    </xf>
    <xf numFmtId="4" fontId="3" fillId="0" borderId="34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0" fillId="0" borderId="0" xfId="0" applyFont="1"/>
    <xf numFmtId="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4" fontId="20" fillId="0" borderId="0" xfId="0" applyNumberFormat="1" applyFont="1"/>
    <xf numFmtId="0" fontId="22" fillId="0" borderId="9" xfId="0" applyFont="1" applyBorder="1" applyAlignment="1">
      <alignment vertical="center"/>
    </xf>
    <xf numFmtId="4" fontId="22" fillId="0" borderId="9" xfId="0" applyNumberFormat="1" applyFont="1" applyBorder="1" applyAlignment="1">
      <alignment horizontal="right" vertical="center" wrapText="1"/>
    </xf>
    <xf numFmtId="0" fontId="22" fillId="0" borderId="9" xfId="0" applyFont="1" applyBorder="1" applyAlignment="1">
      <alignment horizontal="right" vertical="center" wrapText="1"/>
    </xf>
    <xf numFmtId="0" fontId="22" fillId="0" borderId="9" xfId="0" applyFont="1" applyFill="1" applyBorder="1" applyAlignment="1">
      <alignment horizontal="right" vertical="center" wrapText="1"/>
    </xf>
    <xf numFmtId="0" fontId="23" fillId="0" borderId="0" xfId="0" applyFont="1" applyBorder="1"/>
    <xf numFmtId="4" fontId="23" fillId="0" borderId="0" xfId="0" applyNumberFormat="1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/>
    <xf numFmtId="49" fontId="22" fillId="4" borderId="9" xfId="0" applyNumberFormat="1" applyFont="1" applyFill="1" applyBorder="1" applyAlignment="1">
      <alignment horizontal="right" vertical="center"/>
    </xf>
    <xf numFmtId="49" fontId="22" fillId="4" borderId="9" xfId="0" applyNumberFormat="1" applyFont="1" applyFill="1" applyBorder="1" applyAlignment="1">
      <alignment vertical="center"/>
    </xf>
    <xf numFmtId="4" fontId="22" fillId="4" borderId="9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right"/>
    </xf>
    <xf numFmtId="0" fontId="22" fillId="0" borderId="0" xfId="0" applyFont="1" applyBorder="1"/>
    <xf numFmtId="4" fontId="22" fillId="0" borderId="0" xfId="0" applyNumberFormat="1" applyFont="1"/>
    <xf numFmtId="4" fontId="22" fillId="0" borderId="0" xfId="0" applyNumberFormat="1" applyFont="1" applyFill="1"/>
    <xf numFmtId="0" fontId="23" fillId="0" borderId="0" xfId="0" applyFont="1" applyBorder="1" applyAlignment="1">
      <alignment horizontal="right"/>
    </xf>
    <xf numFmtId="4" fontId="23" fillId="0" borderId="0" xfId="0" applyNumberFormat="1" applyFont="1"/>
    <xf numFmtId="4" fontId="23" fillId="0" borderId="0" xfId="0" applyNumberFormat="1" applyFont="1" applyFill="1"/>
    <xf numFmtId="0" fontId="22" fillId="0" borderId="0" xfId="0" applyFont="1"/>
    <xf numFmtId="4" fontId="22" fillId="0" borderId="0" xfId="0" applyNumberFormat="1" applyFont="1" applyBorder="1"/>
    <xf numFmtId="4" fontId="22" fillId="0" borderId="0" xfId="0" applyNumberFormat="1" applyFont="1" applyFill="1" applyBorder="1"/>
    <xf numFmtId="4" fontId="23" fillId="0" borderId="0" xfId="0" applyNumberFormat="1" applyFont="1" applyBorder="1"/>
    <xf numFmtId="4" fontId="22" fillId="4" borderId="9" xfId="0" applyNumberFormat="1" applyFont="1" applyFill="1" applyBorder="1" applyAlignment="1">
      <alignment horizontal="right" vertical="center"/>
    </xf>
    <xf numFmtId="4" fontId="22" fillId="0" borderId="0" xfId="0" applyNumberFormat="1" applyFont="1" applyBorder="1" applyAlignment="1">
      <alignment horizontal="right"/>
    </xf>
    <xf numFmtId="4" fontId="22" fillId="0" borderId="0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right"/>
    </xf>
    <xf numFmtId="49" fontId="22" fillId="0" borderId="0" xfId="0" applyNumberFormat="1" applyFont="1" applyBorder="1"/>
    <xf numFmtId="49" fontId="22" fillId="4" borderId="9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right"/>
    </xf>
    <xf numFmtId="14" fontId="23" fillId="0" borderId="0" xfId="0" applyNumberFormat="1" applyFont="1" applyAlignment="1">
      <alignment horizontal="right"/>
    </xf>
    <xf numFmtId="14" fontId="23" fillId="0" borderId="0" xfId="0" applyNumberFormat="1" applyFont="1"/>
  </cellXfs>
  <cellStyles count="5">
    <cellStyle name="Millares 2" xfId="4"/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9" defaultPivotStyle="PivotStyleLight16"/>
  <colors>
    <mruColors>
      <color rgb="FFF9E1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0</xdr:row>
      <xdr:rowOff>57150</xdr:rowOff>
    </xdr:from>
    <xdr:to>
      <xdr:col>1</xdr:col>
      <xdr:colOff>1343025</xdr:colOff>
      <xdr:row>4</xdr:row>
      <xdr:rowOff>180975</xdr:rowOff>
    </xdr:to>
    <xdr:pic>
      <xdr:nvPicPr>
        <xdr:cNvPr id="2" name="Picture 2" descr="Explorar000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23875" y="57150"/>
          <a:ext cx="942975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8"/>
  <sheetViews>
    <sheetView tabSelected="1" zoomScale="90" zoomScaleNormal="90" workbookViewId="0">
      <selection activeCell="C14" sqref="C14"/>
    </sheetView>
  </sheetViews>
  <sheetFormatPr baseColWidth="10" defaultRowHeight="12.75" x14ac:dyDescent="0.2"/>
  <cols>
    <col min="1" max="1" width="1.85546875" style="8" customWidth="1"/>
    <col min="2" max="2" width="18.7109375" style="60" customWidth="1"/>
    <col min="3" max="3" width="43" style="60" customWidth="1"/>
    <col min="4" max="4" width="15" style="70" bestFit="1" customWidth="1"/>
    <col min="5" max="5" width="11.7109375" style="70" customWidth="1"/>
    <col min="6" max="6" width="14.85546875" style="70" customWidth="1"/>
    <col min="7" max="7" width="13.28515625" style="70" bestFit="1" customWidth="1"/>
    <col min="8" max="8" width="1.5703125" style="60" customWidth="1"/>
    <col min="9" max="9" width="6.28515625" style="70" customWidth="1"/>
    <col min="10" max="10" width="34.7109375" style="70" customWidth="1"/>
    <col min="11" max="11" width="12.28515625" style="70" customWidth="1"/>
    <col min="12" max="12" width="12.140625" style="70" customWidth="1"/>
    <col min="13" max="13" width="13.7109375" style="70" customWidth="1"/>
    <col min="14" max="14" width="4.85546875" style="71" bestFit="1" customWidth="1"/>
    <col min="15" max="15" width="8.85546875" style="71" customWidth="1"/>
    <col min="16" max="18" width="8.85546875" style="72" customWidth="1"/>
    <col min="19" max="19" width="5.85546875" style="59" bestFit="1" customWidth="1"/>
    <col min="20" max="20" width="14.42578125" style="40" bestFit="1" customWidth="1"/>
    <col min="21" max="28" width="11.42578125" style="40"/>
    <col min="29" max="32" width="11.42578125" style="8"/>
    <col min="33" max="16384" width="11.42578125" style="60"/>
  </cols>
  <sheetData>
    <row r="1" spans="1:32" ht="15.75" x14ac:dyDescent="0.2">
      <c r="A1" s="73"/>
      <c r="B1" s="131" t="s">
        <v>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  <c r="N1" s="16"/>
      <c r="O1" s="16"/>
      <c r="P1" s="40"/>
      <c r="Q1" s="40"/>
      <c r="R1" s="40"/>
    </row>
    <row r="2" spans="1:32" ht="15.75" x14ac:dyDescent="0.2">
      <c r="A2" s="9"/>
      <c r="B2" s="134" t="s">
        <v>148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  <c r="N2" s="16"/>
      <c r="O2" s="16"/>
      <c r="P2" s="40"/>
      <c r="Q2" s="40"/>
      <c r="R2" s="40"/>
    </row>
    <row r="3" spans="1:32" ht="15.75" x14ac:dyDescent="0.2">
      <c r="A3" s="9"/>
      <c r="B3" s="137" t="s">
        <v>149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9"/>
      <c r="N3" s="16"/>
      <c r="O3" s="16"/>
      <c r="P3" s="40"/>
      <c r="Q3" s="40"/>
      <c r="R3" s="40"/>
    </row>
    <row r="4" spans="1:32" ht="16.5" thickBot="1" x14ac:dyDescent="0.25">
      <c r="A4" s="9"/>
      <c r="B4" s="42"/>
      <c r="C4" s="43"/>
      <c r="D4" s="18"/>
      <c r="E4" s="18"/>
      <c r="F4" s="18"/>
      <c r="G4" s="18"/>
      <c r="H4" s="8"/>
      <c r="I4" s="15"/>
      <c r="J4" s="15"/>
      <c r="K4" s="15"/>
      <c r="L4" s="15"/>
      <c r="M4" s="41"/>
      <c r="N4" s="16"/>
      <c r="O4" s="16"/>
      <c r="P4" s="40"/>
      <c r="Q4" s="40"/>
      <c r="R4" s="40"/>
    </row>
    <row r="5" spans="1:32" ht="16.5" thickBot="1" x14ac:dyDescent="0.25">
      <c r="A5" s="9"/>
      <c r="B5" s="42"/>
      <c r="C5" s="43"/>
      <c r="D5" s="18"/>
      <c r="E5" s="18"/>
      <c r="F5" s="18"/>
      <c r="G5" s="18"/>
      <c r="H5" s="8"/>
      <c r="I5" s="80"/>
      <c r="J5" s="140" t="s">
        <v>100</v>
      </c>
      <c r="K5" s="140"/>
      <c r="L5" s="140"/>
      <c r="M5" s="81"/>
      <c r="N5" s="16"/>
      <c r="O5" s="16"/>
      <c r="P5" s="40"/>
      <c r="Q5" s="40"/>
      <c r="R5" s="40"/>
    </row>
    <row r="6" spans="1:32" ht="13.5" customHeight="1" x14ac:dyDescent="0.2">
      <c r="A6" s="9"/>
      <c r="B6" s="147" t="s">
        <v>0</v>
      </c>
      <c r="C6" s="149" t="s">
        <v>1</v>
      </c>
      <c r="D6" s="151" t="s">
        <v>2</v>
      </c>
      <c r="E6" s="141" t="s">
        <v>3</v>
      </c>
      <c r="F6" s="143" t="s">
        <v>4</v>
      </c>
      <c r="G6" s="145" t="s">
        <v>5</v>
      </c>
      <c r="H6" s="82"/>
      <c r="I6" s="153" t="s">
        <v>104</v>
      </c>
      <c r="J6" s="155" t="s">
        <v>1</v>
      </c>
      <c r="K6" s="141" t="s">
        <v>3</v>
      </c>
      <c r="L6" s="143" t="s">
        <v>4</v>
      </c>
      <c r="M6" s="145" t="s">
        <v>101</v>
      </c>
      <c r="N6" s="16"/>
      <c r="O6" s="16"/>
      <c r="P6" s="40"/>
      <c r="Q6" s="40"/>
      <c r="R6" s="40"/>
    </row>
    <row r="7" spans="1:32" ht="13.5" customHeight="1" thickBot="1" x14ac:dyDescent="0.25">
      <c r="A7" s="9"/>
      <c r="B7" s="148"/>
      <c r="C7" s="150"/>
      <c r="D7" s="152"/>
      <c r="E7" s="142"/>
      <c r="F7" s="144"/>
      <c r="G7" s="146"/>
      <c r="H7" s="44"/>
      <c r="I7" s="154"/>
      <c r="J7" s="156"/>
      <c r="K7" s="142"/>
      <c r="L7" s="144"/>
      <c r="M7" s="146"/>
      <c r="N7" s="16"/>
      <c r="O7" s="16"/>
      <c r="P7" s="40"/>
      <c r="Q7" s="40"/>
      <c r="R7" s="40"/>
    </row>
    <row r="8" spans="1:32" ht="13.5" thickBot="1" x14ac:dyDescent="0.25">
      <c r="A8" s="9"/>
      <c r="B8" s="10"/>
      <c r="C8" s="10"/>
      <c r="D8" s="10"/>
      <c r="E8" s="11"/>
      <c r="F8" s="12"/>
      <c r="G8" s="10"/>
      <c r="H8" s="13"/>
      <c r="I8" s="13"/>
      <c r="J8" s="13"/>
      <c r="K8" s="13"/>
      <c r="L8" s="13"/>
      <c r="M8" s="13"/>
      <c r="N8" s="16"/>
      <c r="O8" s="16"/>
      <c r="P8" s="40"/>
      <c r="Q8" s="40"/>
      <c r="R8" s="40"/>
    </row>
    <row r="9" spans="1:32" s="8" customFormat="1" ht="13.5" hidden="1" thickBot="1" x14ac:dyDescent="0.25">
      <c r="A9" s="9"/>
      <c r="B9" s="10"/>
      <c r="C9" s="10"/>
      <c r="D9" s="10"/>
      <c r="E9" s="11"/>
      <c r="F9" s="12"/>
      <c r="G9" s="10"/>
      <c r="H9" s="13"/>
      <c r="I9" s="13"/>
      <c r="J9" s="13"/>
      <c r="K9" s="13"/>
      <c r="L9" s="13"/>
      <c r="M9" s="13"/>
      <c r="N9" s="16"/>
      <c r="O9" s="16"/>
      <c r="P9" s="40"/>
      <c r="Q9" s="40"/>
      <c r="R9" s="40"/>
      <c r="S9" s="59"/>
      <c r="T9" s="40"/>
      <c r="U9" s="40"/>
      <c r="V9" s="40"/>
      <c r="W9" s="40"/>
      <c r="X9" s="40"/>
      <c r="Y9" s="40"/>
      <c r="Z9" s="40"/>
      <c r="AA9" s="40"/>
      <c r="AB9" s="40"/>
    </row>
    <row r="10" spans="1:32" s="62" customFormat="1" ht="18" customHeight="1" thickBot="1" x14ac:dyDescent="0.25">
      <c r="A10" s="39"/>
      <c r="B10" s="124" t="s">
        <v>105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6"/>
      <c r="N10" s="59"/>
      <c r="O10" s="14"/>
      <c r="P10" s="14"/>
      <c r="Q10" s="14"/>
      <c r="R10" s="14"/>
      <c r="S10" s="61"/>
      <c r="T10" s="14"/>
      <c r="U10" s="14"/>
      <c r="V10" s="14"/>
      <c r="W10" s="14"/>
      <c r="X10" s="14"/>
      <c r="Y10" s="14"/>
      <c r="Z10" s="14"/>
      <c r="AA10" s="14"/>
      <c r="AB10" s="14"/>
      <c r="AC10" s="13"/>
      <c r="AD10" s="13"/>
      <c r="AE10" s="13"/>
      <c r="AF10" s="13"/>
    </row>
    <row r="11" spans="1:32" s="62" customFormat="1" ht="12" x14ac:dyDescent="0.2">
      <c r="A11" s="39"/>
      <c r="B11" s="39"/>
      <c r="C11" s="13"/>
      <c r="D11" s="13"/>
      <c r="E11" s="13"/>
      <c r="F11" s="13"/>
      <c r="G11" s="13"/>
      <c r="H11" s="13"/>
      <c r="I11" s="14"/>
      <c r="J11" s="14"/>
      <c r="K11" s="45"/>
      <c r="L11" s="46"/>
      <c r="M11" s="63"/>
      <c r="N11" s="16"/>
      <c r="O11" s="14"/>
      <c r="P11" s="14"/>
      <c r="Q11" s="14"/>
      <c r="R11" s="14"/>
      <c r="S11" s="61"/>
      <c r="T11" s="14"/>
      <c r="U11" s="14"/>
      <c r="V11" s="14"/>
      <c r="W11" s="14"/>
      <c r="X11" s="14"/>
      <c r="Y11" s="14"/>
      <c r="Z11" s="14"/>
      <c r="AA11" s="14"/>
      <c r="AB11" s="14"/>
      <c r="AC11" s="13"/>
      <c r="AD11" s="13"/>
      <c r="AE11" s="13"/>
      <c r="AF11" s="13"/>
    </row>
    <row r="12" spans="1:32" s="62" customFormat="1" ht="17.25" customHeight="1" x14ac:dyDescent="0.2">
      <c r="A12" s="39"/>
      <c r="B12" s="36" t="s">
        <v>106</v>
      </c>
      <c r="C12" s="37"/>
      <c r="D12" s="19"/>
      <c r="E12" s="20"/>
      <c r="F12" s="21"/>
      <c r="G12" s="19"/>
      <c r="H12" s="77"/>
      <c r="I12" s="47"/>
      <c r="J12" s="48"/>
      <c r="K12" s="49"/>
      <c r="L12" s="50"/>
      <c r="M12" s="64"/>
      <c r="N12" s="16"/>
      <c r="O12" s="14"/>
      <c r="P12" s="14"/>
      <c r="Q12" s="14"/>
      <c r="R12" s="14"/>
      <c r="S12" s="61"/>
      <c r="T12" s="14"/>
      <c r="U12" s="14"/>
      <c r="V12" s="14"/>
      <c r="W12" s="14"/>
      <c r="X12" s="14"/>
      <c r="Y12" s="14"/>
      <c r="Z12" s="14"/>
      <c r="AA12" s="14"/>
      <c r="AB12" s="14"/>
      <c r="AC12" s="13"/>
      <c r="AD12" s="13"/>
      <c r="AE12" s="13"/>
      <c r="AF12" s="13"/>
    </row>
    <row r="13" spans="1:32" s="62" customFormat="1" ht="17.25" customHeight="1" x14ac:dyDescent="0.2">
      <c r="A13" s="39"/>
      <c r="B13" s="58" t="s">
        <v>122</v>
      </c>
      <c r="C13" s="51" t="s">
        <v>43</v>
      </c>
      <c r="D13" s="23"/>
      <c r="E13" s="24"/>
      <c r="F13" s="25"/>
      <c r="G13" s="23"/>
      <c r="H13" s="78"/>
      <c r="I13" s="52" t="s">
        <v>42</v>
      </c>
      <c r="J13" s="51" t="s">
        <v>43</v>
      </c>
      <c r="K13" s="53"/>
      <c r="L13" s="14"/>
      <c r="M13" s="65"/>
      <c r="N13" s="16"/>
      <c r="O13" s="14"/>
      <c r="P13" s="14"/>
      <c r="Q13" s="14"/>
      <c r="R13" s="14"/>
      <c r="S13" s="61"/>
      <c r="T13" s="14"/>
      <c r="U13" s="14"/>
      <c r="V13" s="14"/>
      <c r="W13" s="14"/>
      <c r="X13" s="14"/>
      <c r="Y13" s="14"/>
      <c r="Z13" s="14"/>
      <c r="AA13" s="14"/>
      <c r="AB13" s="14"/>
      <c r="AC13" s="13"/>
      <c r="AD13" s="13"/>
      <c r="AE13" s="13"/>
      <c r="AF13" s="13"/>
    </row>
    <row r="14" spans="1:32" s="62" customFormat="1" ht="17.25" customHeight="1" x14ac:dyDescent="0.2">
      <c r="A14" s="39"/>
      <c r="B14" s="38" t="s">
        <v>130</v>
      </c>
      <c r="C14" s="34" t="s">
        <v>129</v>
      </c>
      <c r="D14" s="23">
        <v>1336477.8700000001</v>
      </c>
      <c r="E14" s="24">
        <v>1336477.8700000001</v>
      </c>
      <c r="F14" s="25">
        <v>0</v>
      </c>
      <c r="G14" s="23">
        <v>0</v>
      </c>
      <c r="H14" s="78"/>
      <c r="I14" s="54" t="s">
        <v>44</v>
      </c>
      <c r="J14" s="14" t="s">
        <v>45</v>
      </c>
      <c r="K14" s="24">
        <v>1336477.8700000001</v>
      </c>
      <c r="L14" s="25">
        <v>0</v>
      </c>
      <c r="M14" s="99">
        <v>-1336477.8700000001</v>
      </c>
      <c r="N14" s="16"/>
      <c r="O14" s="14"/>
      <c r="P14" s="14"/>
      <c r="Q14" s="14"/>
      <c r="R14" s="14"/>
      <c r="S14" s="61"/>
      <c r="T14" s="14"/>
      <c r="U14" s="14"/>
      <c r="V14" s="14"/>
      <c r="W14" s="14"/>
      <c r="X14" s="14"/>
      <c r="Y14" s="14"/>
      <c r="Z14" s="14"/>
      <c r="AA14" s="14"/>
      <c r="AB14" s="14"/>
      <c r="AC14" s="13"/>
      <c r="AD14" s="13"/>
      <c r="AE14" s="13"/>
      <c r="AF14" s="13"/>
    </row>
    <row r="15" spans="1:32" s="62" customFormat="1" ht="17.25" customHeight="1" x14ac:dyDescent="0.2">
      <c r="A15" s="39"/>
      <c r="B15" s="58" t="s">
        <v>107</v>
      </c>
      <c r="C15" s="51" t="s">
        <v>108</v>
      </c>
      <c r="D15" s="23"/>
      <c r="E15" s="24"/>
      <c r="F15" s="25"/>
      <c r="G15" s="23"/>
      <c r="H15" s="78"/>
      <c r="I15" s="52" t="s">
        <v>48</v>
      </c>
      <c r="J15" s="51" t="s">
        <v>49</v>
      </c>
      <c r="K15" s="53"/>
      <c r="L15" s="14"/>
      <c r="M15" s="90"/>
      <c r="N15" s="16"/>
      <c r="O15" s="14"/>
      <c r="P15" s="14"/>
      <c r="Q15" s="14"/>
      <c r="R15" s="14"/>
      <c r="S15" s="61"/>
      <c r="T15" s="14"/>
      <c r="U15" s="14"/>
      <c r="V15" s="14"/>
      <c r="W15" s="14"/>
      <c r="X15" s="14"/>
      <c r="Y15" s="14"/>
      <c r="Z15" s="14"/>
      <c r="AA15" s="14"/>
      <c r="AB15" s="14"/>
      <c r="AC15" s="13"/>
      <c r="AD15" s="13"/>
      <c r="AE15" s="13"/>
      <c r="AF15" s="13"/>
    </row>
    <row r="16" spans="1:32" s="62" customFormat="1" ht="17.25" customHeight="1" x14ac:dyDescent="0.2">
      <c r="A16" s="39"/>
      <c r="B16" s="38" t="s">
        <v>133</v>
      </c>
      <c r="C16" s="34" t="s">
        <v>131</v>
      </c>
      <c r="D16" s="23">
        <v>402004</v>
      </c>
      <c r="E16" s="24">
        <v>0</v>
      </c>
      <c r="F16" s="25">
        <v>486477.87</v>
      </c>
      <c r="G16" s="23">
        <v>888481.87</v>
      </c>
      <c r="H16" s="78"/>
      <c r="I16" s="54" t="s">
        <v>48</v>
      </c>
      <c r="J16" s="14" t="s">
        <v>102</v>
      </c>
      <c r="K16" s="24">
        <v>0</v>
      </c>
      <c r="L16" s="25">
        <v>486477.87</v>
      </c>
      <c r="M16" s="99">
        <v>486477.87</v>
      </c>
      <c r="N16" s="16"/>
      <c r="O16" s="14"/>
      <c r="P16" s="14"/>
      <c r="Q16" s="14"/>
      <c r="R16" s="14"/>
      <c r="S16" s="61"/>
      <c r="T16" s="14"/>
      <c r="U16" s="14"/>
      <c r="V16" s="14"/>
      <c r="W16" s="14"/>
      <c r="X16" s="14"/>
      <c r="Y16" s="14"/>
      <c r="Z16" s="14"/>
      <c r="AA16" s="14"/>
      <c r="AB16" s="14"/>
      <c r="AC16" s="13"/>
      <c r="AD16" s="13"/>
      <c r="AE16" s="13"/>
      <c r="AF16" s="13"/>
    </row>
    <row r="17" spans="1:32" s="62" customFormat="1" ht="17.25" customHeight="1" x14ac:dyDescent="0.2">
      <c r="A17" s="39"/>
      <c r="B17" s="38" t="s">
        <v>123</v>
      </c>
      <c r="C17" s="34" t="s">
        <v>132</v>
      </c>
      <c r="D17" s="23">
        <v>1350000</v>
      </c>
      <c r="E17" s="24">
        <v>150000</v>
      </c>
      <c r="F17" s="25">
        <v>0</v>
      </c>
      <c r="G17" s="23">
        <v>1200000</v>
      </c>
      <c r="H17" s="78"/>
      <c r="I17" s="54" t="s">
        <v>48</v>
      </c>
      <c r="J17" s="14" t="s">
        <v>102</v>
      </c>
      <c r="K17" s="24">
        <v>150000</v>
      </c>
      <c r="L17" s="25">
        <v>0</v>
      </c>
      <c r="M17" s="99">
        <v>-150000</v>
      </c>
      <c r="N17" s="16"/>
      <c r="O17" s="14"/>
      <c r="P17" s="14"/>
      <c r="Q17" s="14"/>
      <c r="R17" s="14"/>
      <c r="S17" s="61"/>
      <c r="T17" s="14"/>
      <c r="U17" s="14"/>
      <c r="V17" s="14"/>
      <c r="W17" s="14"/>
      <c r="X17" s="14"/>
      <c r="Y17" s="14"/>
      <c r="Z17" s="14"/>
      <c r="AA17" s="14"/>
      <c r="AB17" s="14"/>
      <c r="AC17" s="13"/>
      <c r="AD17" s="13"/>
      <c r="AE17" s="13"/>
      <c r="AF17" s="13"/>
    </row>
    <row r="18" spans="1:32" s="62" customFormat="1" ht="17.25" customHeight="1" x14ac:dyDescent="0.2">
      <c r="A18" s="39"/>
      <c r="B18" s="38" t="s">
        <v>124</v>
      </c>
      <c r="C18" s="34" t="s">
        <v>8</v>
      </c>
      <c r="D18" s="23">
        <v>960000</v>
      </c>
      <c r="E18" s="24">
        <v>0</v>
      </c>
      <c r="F18" s="25">
        <v>500000</v>
      </c>
      <c r="G18" s="23">
        <v>1460000</v>
      </c>
      <c r="H18" s="78"/>
      <c r="I18" s="54" t="s">
        <v>48</v>
      </c>
      <c r="J18" s="14" t="s">
        <v>102</v>
      </c>
      <c r="K18" s="24">
        <v>0</v>
      </c>
      <c r="L18" s="25">
        <v>500000</v>
      </c>
      <c r="M18" s="99">
        <v>500000</v>
      </c>
      <c r="N18" s="16"/>
      <c r="O18" s="14"/>
      <c r="P18" s="14"/>
      <c r="Q18" s="14"/>
      <c r="R18" s="14"/>
      <c r="S18" s="61"/>
      <c r="T18" s="14"/>
      <c r="U18" s="14"/>
      <c r="V18" s="14"/>
      <c r="W18" s="14"/>
      <c r="X18" s="14"/>
      <c r="Y18" s="14"/>
      <c r="Z18" s="14"/>
      <c r="AA18" s="14"/>
      <c r="AB18" s="14"/>
      <c r="AC18" s="13"/>
      <c r="AD18" s="13"/>
      <c r="AE18" s="13"/>
      <c r="AF18" s="13"/>
    </row>
    <row r="19" spans="1:32" s="62" customFormat="1" ht="17.25" customHeight="1" x14ac:dyDescent="0.2">
      <c r="A19" s="39"/>
      <c r="B19" s="38" t="s">
        <v>144</v>
      </c>
      <c r="C19" s="34" t="s">
        <v>143</v>
      </c>
      <c r="D19" s="23">
        <v>0</v>
      </c>
      <c r="E19" s="24">
        <v>0</v>
      </c>
      <c r="F19" s="25">
        <v>500000</v>
      </c>
      <c r="G19" s="23">
        <v>500000</v>
      </c>
      <c r="H19" s="78"/>
      <c r="I19" s="54" t="s">
        <v>48</v>
      </c>
      <c r="J19" s="14" t="s">
        <v>102</v>
      </c>
      <c r="K19" s="24">
        <v>0</v>
      </c>
      <c r="L19" s="25">
        <v>500000</v>
      </c>
      <c r="M19" s="99">
        <v>500000</v>
      </c>
      <c r="N19" s="16"/>
      <c r="O19" s="14"/>
      <c r="P19" s="14"/>
      <c r="Q19" s="14"/>
      <c r="R19" s="14"/>
      <c r="S19" s="61"/>
      <c r="T19" s="14"/>
      <c r="U19" s="14"/>
      <c r="V19" s="14"/>
      <c r="W19" s="14"/>
      <c r="X19" s="14"/>
      <c r="Y19" s="14"/>
      <c r="Z19" s="14"/>
      <c r="AA19" s="14"/>
      <c r="AB19" s="14"/>
      <c r="AC19" s="13"/>
      <c r="AD19" s="13"/>
      <c r="AE19" s="13"/>
      <c r="AF19" s="13"/>
    </row>
    <row r="20" spans="1:32" s="62" customFormat="1" ht="15" customHeight="1" x14ac:dyDescent="0.2">
      <c r="A20" s="39"/>
      <c r="B20" s="122" t="s">
        <v>109</v>
      </c>
      <c r="C20" s="123"/>
      <c r="D20" s="27">
        <v>4048481.87</v>
      </c>
      <c r="E20" s="28">
        <v>1486477.87</v>
      </c>
      <c r="F20" s="29">
        <v>1486477.87</v>
      </c>
      <c r="G20" s="27">
        <v>4048481.87</v>
      </c>
      <c r="H20" s="79"/>
      <c r="I20" s="98"/>
      <c r="J20" s="66" t="s">
        <v>103</v>
      </c>
      <c r="K20" s="28">
        <v>1486477.87</v>
      </c>
      <c r="L20" s="29">
        <v>1486477.87</v>
      </c>
      <c r="M20" s="100">
        <v>0</v>
      </c>
      <c r="N20" s="16"/>
      <c r="O20" s="14"/>
      <c r="P20" s="14"/>
      <c r="Q20" s="14"/>
      <c r="R20" s="14"/>
      <c r="S20" s="61"/>
      <c r="T20" s="14"/>
      <c r="U20" s="14"/>
      <c r="V20" s="14"/>
      <c r="W20" s="14"/>
      <c r="X20" s="14"/>
      <c r="Y20" s="14"/>
      <c r="Z20" s="14"/>
      <c r="AA20" s="14"/>
      <c r="AB20" s="14"/>
      <c r="AC20" s="13"/>
      <c r="AD20" s="13"/>
      <c r="AE20" s="13"/>
      <c r="AF20" s="13"/>
    </row>
    <row r="21" spans="1:32" s="62" customFormat="1" ht="15" customHeight="1" thickBot="1" x14ac:dyDescent="0.25">
      <c r="A21" s="39"/>
      <c r="B21" s="67"/>
      <c r="C21" s="68"/>
      <c r="D21" s="17"/>
      <c r="E21" s="31"/>
      <c r="F21" s="32"/>
      <c r="G21" s="17"/>
      <c r="H21" s="13"/>
      <c r="I21" s="13"/>
      <c r="J21" s="69"/>
      <c r="K21" s="31"/>
      <c r="L21" s="32"/>
      <c r="M21" s="106"/>
      <c r="N21" s="16"/>
      <c r="O21" s="14"/>
      <c r="P21" s="14"/>
      <c r="Q21" s="14"/>
      <c r="R21" s="14"/>
      <c r="S21" s="61"/>
      <c r="T21" s="14"/>
      <c r="U21" s="14"/>
      <c r="V21" s="14"/>
      <c r="W21" s="14"/>
      <c r="X21" s="14"/>
      <c r="Y21" s="14"/>
      <c r="Z21" s="14"/>
      <c r="AA21" s="14"/>
      <c r="AB21" s="14"/>
      <c r="AC21" s="13"/>
      <c r="AD21" s="13"/>
      <c r="AE21" s="13"/>
      <c r="AF21" s="13"/>
    </row>
    <row r="22" spans="1:32" s="62" customFormat="1" ht="15" customHeight="1" thickBot="1" x14ac:dyDescent="0.25">
      <c r="A22" s="39"/>
      <c r="B22" s="127" t="s">
        <v>110</v>
      </c>
      <c r="C22" s="128"/>
      <c r="D22" s="30">
        <v>4048481.87</v>
      </c>
      <c r="E22" s="30">
        <v>1486477.87</v>
      </c>
      <c r="F22" s="30">
        <v>1486477.87</v>
      </c>
      <c r="G22" s="30">
        <v>4048481.87</v>
      </c>
      <c r="H22" s="35"/>
      <c r="I22" s="127" t="s">
        <v>110</v>
      </c>
      <c r="J22" s="128"/>
      <c r="K22" s="30">
        <v>1486477.87</v>
      </c>
      <c r="L22" s="30">
        <v>1486477.87</v>
      </c>
      <c r="M22" s="107">
        <v>0</v>
      </c>
      <c r="N22" s="16"/>
      <c r="O22" s="14"/>
      <c r="P22" s="14"/>
      <c r="Q22" s="14"/>
      <c r="R22" s="14"/>
      <c r="S22" s="61"/>
      <c r="T22" s="14"/>
      <c r="U22" s="14"/>
      <c r="V22" s="14"/>
      <c r="W22" s="14"/>
      <c r="X22" s="14"/>
      <c r="Y22" s="14"/>
      <c r="Z22" s="14"/>
      <c r="AA22" s="14"/>
      <c r="AB22" s="14"/>
      <c r="AC22" s="13"/>
      <c r="AD22" s="13"/>
      <c r="AE22" s="13"/>
      <c r="AF22" s="13"/>
    </row>
    <row r="23" spans="1:32" s="62" customFormat="1" ht="15" customHeight="1" thickBot="1" x14ac:dyDescent="0.25">
      <c r="A23" s="39"/>
      <c r="B23" s="39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57"/>
      <c r="N23" s="16"/>
      <c r="O23" s="14"/>
      <c r="P23" s="14"/>
      <c r="Q23" s="14"/>
      <c r="R23" s="14"/>
      <c r="S23" s="61"/>
      <c r="T23" s="14"/>
      <c r="U23" s="14"/>
      <c r="V23" s="14"/>
      <c r="W23" s="14"/>
      <c r="X23" s="14"/>
      <c r="Y23" s="14"/>
      <c r="Z23" s="14"/>
      <c r="AA23" s="14"/>
      <c r="AB23" s="14"/>
      <c r="AC23" s="13"/>
      <c r="AD23" s="13"/>
      <c r="AE23" s="13"/>
      <c r="AF23" s="13"/>
    </row>
    <row r="24" spans="1:32" s="62" customFormat="1" ht="15.75" customHeight="1" thickBot="1" x14ac:dyDescent="0.25">
      <c r="A24" s="39"/>
      <c r="B24" s="124" t="s">
        <v>112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6"/>
      <c r="N24" s="16"/>
      <c r="O24" s="14"/>
      <c r="P24" s="14"/>
      <c r="Q24" s="14"/>
      <c r="R24" s="14"/>
      <c r="S24" s="61"/>
      <c r="T24" s="14"/>
      <c r="U24" s="14"/>
      <c r="V24" s="14"/>
      <c r="W24" s="14"/>
      <c r="X24" s="14"/>
      <c r="Y24" s="14"/>
      <c r="Z24" s="14"/>
      <c r="AA24" s="14"/>
      <c r="AB24" s="14"/>
      <c r="AC24" s="13"/>
      <c r="AD24" s="13"/>
      <c r="AE24" s="13"/>
      <c r="AF24" s="13"/>
    </row>
    <row r="25" spans="1:32" s="62" customFormat="1" ht="10.5" customHeight="1" x14ac:dyDescent="0.2">
      <c r="A25" s="39"/>
      <c r="B25" s="39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57"/>
      <c r="N25" s="16"/>
      <c r="O25" s="14"/>
      <c r="P25" s="14"/>
      <c r="Q25" s="14"/>
      <c r="R25" s="14"/>
      <c r="S25" s="61"/>
      <c r="T25" s="14"/>
      <c r="U25" s="14"/>
      <c r="V25" s="14"/>
      <c r="W25" s="14"/>
      <c r="X25" s="14"/>
      <c r="Y25" s="14"/>
      <c r="Z25" s="14"/>
      <c r="AA25" s="14"/>
      <c r="AB25" s="14"/>
      <c r="AC25" s="13"/>
      <c r="AD25" s="13"/>
      <c r="AE25" s="13"/>
      <c r="AF25" s="13"/>
    </row>
    <row r="26" spans="1:32" s="62" customFormat="1" ht="17.25" customHeight="1" x14ac:dyDescent="0.2">
      <c r="A26" s="39"/>
      <c r="B26" s="36" t="s">
        <v>119</v>
      </c>
      <c r="C26" s="37"/>
      <c r="D26" s="19"/>
      <c r="E26" s="20"/>
      <c r="F26" s="21"/>
      <c r="G26" s="19"/>
      <c r="H26" s="77"/>
      <c r="I26" s="91"/>
      <c r="J26" s="48"/>
      <c r="K26" s="49"/>
      <c r="L26" s="50"/>
      <c r="M26" s="64"/>
      <c r="N26" s="16"/>
      <c r="O26" s="14"/>
      <c r="P26" s="14"/>
      <c r="Q26" s="14"/>
      <c r="R26" s="14"/>
      <c r="S26" s="61"/>
      <c r="T26" s="14"/>
      <c r="U26" s="14"/>
      <c r="V26" s="14"/>
      <c r="W26" s="14"/>
      <c r="X26" s="14"/>
      <c r="Y26" s="14"/>
      <c r="Z26" s="14"/>
      <c r="AA26" s="14"/>
      <c r="AB26" s="14"/>
      <c r="AC26" s="13"/>
      <c r="AD26" s="13"/>
      <c r="AE26" s="13"/>
      <c r="AF26" s="13"/>
    </row>
    <row r="27" spans="1:32" s="62" customFormat="1" ht="17.25" customHeight="1" x14ac:dyDescent="0.2">
      <c r="A27" s="39"/>
      <c r="B27" s="58" t="s">
        <v>113</v>
      </c>
      <c r="C27" s="51" t="s">
        <v>43</v>
      </c>
      <c r="D27" s="23"/>
      <c r="E27" s="24"/>
      <c r="F27" s="25"/>
      <c r="G27" s="23"/>
      <c r="H27" s="78"/>
      <c r="I27" s="76" t="s">
        <v>42</v>
      </c>
      <c r="J27" s="51" t="s">
        <v>43</v>
      </c>
      <c r="K27" s="53"/>
      <c r="L27" s="14"/>
      <c r="M27" s="65"/>
      <c r="N27" s="16"/>
      <c r="O27" s="14"/>
      <c r="P27" s="14"/>
      <c r="Q27" s="14"/>
      <c r="R27" s="14"/>
      <c r="S27" s="61"/>
      <c r="T27" s="14"/>
      <c r="U27" s="14"/>
      <c r="V27" s="14"/>
      <c r="W27" s="14"/>
      <c r="X27" s="14"/>
      <c r="Y27" s="14"/>
      <c r="Z27" s="14"/>
      <c r="AA27" s="14"/>
      <c r="AB27" s="14"/>
      <c r="AC27" s="13"/>
      <c r="AD27" s="13"/>
      <c r="AE27" s="13"/>
      <c r="AF27" s="13"/>
    </row>
    <row r="28" spans="1:32" s="62" customFormat="1" ht="17.25" customHeight="1" x14ac:dyDescent="0.2">
      <c r="A28" s="39"/>
      <c r="B28" s="38" t="s">
        <v>134</v>
      </c>
      <c r="C28" s="34" t="s">
        <v>129</v>
      </c>
      <c r="D28" s="23">
        <v>195823.5</v>
      </c>
      <c r="E28" s="24">
        <v>195823</v>
      </c>
      <c r="F28" s="25">
        <v>0</v>
      </c>
      <c r="G28" s="23">
        <v>0.5</v>
      </c>
      <c r="H28" s="78"/>
      <c r="I28" s="54" t="s">
        <v>44</v>
      </c>
      <c r="J28" s="14" t="s">
        <v>45</v>
      </c>
      <c r="K28" s="24">
        <v>195823</v>
      </c>
      <c r="L28" s="25">
        <v>0</v>
      </c>
      <c r="M28" s="99">
        <v>-195823</v>
      </c>
      <c r="N28" s="16"/>
      <c r="O28" s="14"/>
      <c r="P28" s="14"/>
      <c r="Q28" s="14"/>
      <c r="R28" s="14"/>
      <c r="S28" s="61"/>
      <c r="T28" s="14"/>
      <c r="U28" s="14"/>
      <c r="V28" s="14"/>
      <c r="W28" s="14"/>
      <c r="X28" s="14"/>
      <c r="Y28" s="14"/>
      <c r="Z28" s="14"/>
      <c r="AA28" s="14"/>
      <c r="AB28" s="14"/>
      <c r="AC28" s="13"/>
      <c r="AD28" s="13"/>
      <c r="AE28" s="13"/>
      <c r="AF28" s="13"/>
    </row>
    <row r="29" spans="1:32" s="62" customFormat="1" ht="17.25" customHeight="1" x14ac:dyDescent="0.2">
      <c r="A29" s="39"/>
      <c r="B29" s="58" t="s">
        <v>114</v>
      </c>
      <c r="C29" s="51" t="s">
        <v>108</v>
      </c>
      <c r="D29" s="23"/>
      <c r="E29" s="24"/>
      <c r="F29" s="25"/>
      <c r="G29" s="23"/>
      <c r="H29" s="78"/>
      <c r="I29" s="76" t="s">
        <v>48</v>
      </c>
      <c r="J29" s="51" t="s">
        <v>49</v>
      </c>
      <c r="K29" s="24"/>
      <c r="L29" s="25"/>
      <c r="M29" s="99"/>
      <c r="N29" s="16"/>
      <c r="O29" s="14"/>
      <c r="P29" s="14"/>
      <c r="Q29" s="14"/>
      <c r="R29" s="14"/>
      <c r="S29" s="61"/>
      <c r="T29" s="14"/>
      <c r="U29" s="14"/>
      <c r="V29" s="14"/>
      <c r="W29" s="14"/>
      <c r="X29" s="14"/>
      <c r="Y29" s="14"/>
      <c r="Z29" s="14"/>
      <c r="AA29" s="14"/>
      <c r="AB29" s="14"/>
      <c r="AC29" s="13"/>
      <c r="AD29" s="13"/>
      <c r="AE29" s="13"/>
      <c r="AF29" s="13"/>
    </row>
    <row r="30" spans="1:32" s="62" customFormat="1" ht="17.25" customHeight="1" x14ac:dyDescent="0.2">
      <c r="A30" s="39"/>
      <c r="B30" s="38" t="s">
        <v>135</v>
      </c>
      <c r="C30" s="34" t="s">
        <v>131</v>
      </c>
      <c r="D30" s="23">
        <v>273000</v>
      </c>
      <c r="E30" s="24">
        <v>0</v>
      </c>
      <c r="F30" s="25">
        <v>3595823</v>
      </c>
      <c r="G30" s="23">
        <v>3868823</v>
      </c>
      <c r="H30" s="78"/>
      <c r="I30" s="54" t="s">
        <v>48</v>
      </c>
      <c r="J30" s="14" t="s">
        <v>102</v>
      </c>
      <c r="K30" s="24">
        <v>0</v>
      </c>
      <c r="L30" s="25">
        <v>3595823</v>
      </c>
      <c r="M30" s="99">
        <v>3595823</v>
      </c>
      <c r="N30" s="16"/>
      <c r="O30" s="14"/>
      <c r="P30" s="14"/>
      <c r="Q30" s="14"/>
      <c r="R30" s="14"/>
      <c r="S30" s="61"/>
      <c r="T30" s="14"/>
      <c r="U30" s="14"/>
      <c r="V30" s="14"/>
      <c r="W30" s="14"/>
      <c r="X30" s="14"/>
      <c r="Y30" s="14"/>
      <c r="Z30" s="14"/>
      <c r="AA30" s="14"/>
      <c r="AB30" s="14"/>
      <c r="AC30" s="13"/>
      <c r="AD30" s="13"/>
      <c r="AE30" s="13"/>
      <c r="AF30" s="13"/>
    </row>
    <row r="31" spans="1:32" s="62" customFormat="1" ht="17.25" customHeight="1" x14ac:dyDescent="0.2">
      <c r="A31" s="39"/>
      <c r="B31" s="38" t="s">
        <v>128</v>
      </c>
      <c r="C31" s="34" t="s">
        <v>127</v>
      </c>
      <c r="D31" s="23">
        <v>9400918</v>
      </c>
      <c r="E31" s="24">
        <v>7400000</v>
      </c>
      <c r="F31" s="25">
        <v>0</v>
      </c>
      <c r="G31" s="23">
        <v>2000918</v>
      </c>
      <c r="H31" s="78"/>
      <c r="I31" s="54" t="s">
        <v>48</v>
      </c>
      <c r="J31" s="14" t="s">
        <v>102</v>
      </c>
      <c r="K31" s="24">
        <v>7400000</v>
      </c>
      <c r="L31" s="25">
        <v>0</v>
      </c>
      <c r="M31" s="99">
        <v>-7400000</v>
      </c>
      <c r="N31" s="16"/>
      <c r="O31" s="14"/>
      <c r="P31" s="14"/>
      <c r="Q31" s="14"/>
      <c r="R31" s="14"/>
      <c r="S31" s="61"/>
      <c r="T31" s="14"/>
      <c r="U31" s="14"/>
      <c r="V31" s="14"/>
      <c r="W31" s="14"/>
      <c r="X31" s="14"/>
      <c r="Y31" s="14"/>
      <c r="Z31" s="14"/>
      <c r="AA31" s="14"/>
      <c r="AB31" s="14"/>
      <c r="AC31" s="13"/>
      <c r="AD31" s="13"/>
      <c r="AE31" s="13"/>
      <c r="AF31" s="13"/>
    </row>
    <row r="32" spans="1:32" s="62" customFormat="1" ht="17.25" customHeight="1" x14ac:dyDescent="0.2">
      <c r="A32" s="39"/>
      <c r="B32" s="58" t="s">
        <v>136</v>
      </c>
      <c r="C32" s="51" t="s">
        <v>120</v>
      </c>
      <c r="D32" s="23"/>
      <c r="E32" s="24"/>
      <c r="F32" s="25"/>
      <c r="G32" s="23"/>
      <c r="H32" s="78"/>
      <c r="I32" s="76">
        <v>4</v>
      </c>
      <c r="J32" s="51" t="s">
        <v>97</v>
      </c>
      <c r="K32" s="24"/>
      <c r="L32" s="25"/>
      <c r="M32" s="99"/>
      <c r="N32" s="16"/>
      <c r="O32" s="14"/>
      <c r="P32" s="14"/>
      <c r="Q32" s="14"/>
      <c r="R32" s="14"/>
      <c r="S32" s="61"/>
      <c r="T32" s="14"/>
      <c r="U32" s="14"/>
      <c r="V32" s="14"/>
      <c r="W32" s="14"/>
      <c r="X32" s="14"/>
      <c r="Y32" s="14"/>
      <c r="Z32" s="14"/>
      <c r="AA32" s="14"/>
      <c r="AB32" s="14"/>
      <c r="AC32" s="13"/>
      <c r="AD32" s="13"/>
      <c r="AE32" s="13"/>
      <c r="AF32" s="13"/>
    </row>
    <row r="33" spans="1:32" s="62" customFormat="1" ht="17.25" customHeight="1" x14ac:dyDescent="0.2">
      <c r="A33" s="39"/>
      <c r="B33" s="38" t="s">
        <v>145</v>
      </c>
      <c r="C33" s="34" t="s">
        <v>137</v>
      </c>
      <c r="D33" s="23">
        <v>1637598.83</v>
      </c>
      <c r="E33" s="24">
        <v>0</v>
      </c>
      <c r="F33" s="25">
        <v>4000000</v>
      </c>
      <c r="G33" s="23">
        <v>5637598.8300000001</v>
      </c>
      <c r="H33" s="78"/>
      <c r="I33" s="54">
        <v>4</v>
      </c>
      <c r="J33" s="14" t="s">
        <v>126</v>
      </c>
      <c r="K33" s="24">
        <v>0</v>
      </c>
      <c r="L33" s="25">
        <v>4000000</v>
      </c>
      <c r="M33" s="99">
        <v>4000000</v>
      </c>
      <c r="N33" s="16"/>
      <c r="O33" s="14"/>
      <c r="P33" s="14"/>
      <c r="Q33" s="14"/>
      <c r="R33" s="14"/>
      <c r="S33" s="61"/>
      <c r="T33" s="14"/>
      <c r="U33" s="14"/>
      <c r="V33" s="14"/>
      <c r="W33" s="14"/>
      <c r="X33" s="14"/>
      <c r="Y33" s="14"/>
      <c r="Z33" s="14"/>
      <c r="AA33" s="14"/>
      <c r="AB33" s="14"/>
      <c r="AC33" s="13"/>
      <c r="AD33" s="13"/>
      <c r="AE33" s="13"/>
      <c r="AF33" s="13"/>
    </row>
    <row r="34" spans="1:32" s="62" customFormat="1" ht="18.75" customHeight="1" x14ac:dyDescent="0.2">
      <c r="A34" s="39"/>
      <c r="B34" s="122" t="s">
        <v>115</v>
      </c>
      <c r="C34" s="123"/>
      <c r="D34" s="27">
        <v>11507340.33</v>
      </c>
      <c r="E34" s="28">
        <v>7595823</v>
      </c>
      <c r="F34" s="29">
        <v>7595823</v>
      </c>
      <c r="G34" s="27">
        <v>11507340.33</v>
      </c>
      <c r="H34" s="92"/>
      <c r="I34" s="98"/>
      <c r="J34" s="66" t="s">
        <v>103</v>
      </c>
      <c r="K34" s="28">
        <v>7595823</v>
      </c>
      <c r="L34" s="29">
        <v>7595823</v>
      </c>
      <c r="M34" s="100">
        <v>0</v>
      </c>
      <c r="N34" s="16"/>
      <c r="O34" s="14"/>
      <c r="P34" s="14"/>
      <c r="Q34" s="14"/>
      <c r="R34" s="14"/>
      <c r="S34" s="61"/>
      <c r="T34" s="14"/>
      <c r="U34" s="14"/>
      <c r="V34" s="14"/>
      <c r="W34" s="14"/>
      <c r="X34" s="14"/>
      <c r="Y34" s="14"/>
      <c r="Z34" s="14"/>
      <c r="AA34" s="14"/>
      <c r="AB34" s="14"/>
      <c r="AC34" s="13"/>
      <c r="AD34" s="13"/>
      <c r="AE34" s="13"/>
      <c r="AF34" s="13"/>
    </row>
    <row r="35" spans="1:32" s="62" customFormat="1" ht="10.5" customHeight="1" x14ac:dyDescent="0.2">
      <c r="A35" s="39"/>
      <c r="B35" s="67"/>
      <c r="C35" s="68"/>
      <c r="D35" s="17"/>
      <c r="E35" s="31"/>
      <c r="F35" s="32"/>
      <c r="G35" s="17"/>
      <c r="H35" s="13"/>
      <c r="I35" s="13"/>
      <c r="J35" s="69"/>
      <c r="K35" s="17"/>
      <c r="L35" s="17"/>
      <c r="M35" s="55"/>
      <c r="N35" s="16"/>
      <c r="O35" s="14"/>
      <c r="P35" s="14"/>
      <c r="Q35" s="14"/>
      <c r="R35" s="14"/>
      <c r="S35" s="61"/>
      <c r="T35" s="14"/>
      <c r="U35" s="14"/>
      <c r="V35" s="14"/>
      <c r="W35" s="14"/>
      <c r="X35" s="14"/>
      <c r="Y35" s="14"/>
      <c r="Z35" s="14"/>
      <c r="AA35" s="14"/>
      <c r="AB35" s="14"/>
      <c r="AC35" s="13"/>
      <c r="AD35" s="13"/>
      <c r="AE35" s="13"/>
      <c r="AF35" s="13"/>
    </row>
    <row r="36" spans="1:32" s="62" customFormat="1" ht="16.5" customHeight="1" x14ac:dyDescent="0.2">
      <c r="A36" s="39"/>
      <c r="B36" s="36" t="s">
        <v>117</v>
      </c>
      <c r="C36" s="37"/>
      <c r="D36" s="19"/>
      <c r="E36" s="20"/>
      <c r="F36" s="21"/>
      <c r="G36" s="22"/>
      <c r="H36" s="56"/>
      <c r="I36" s="47"/>
      <c r="J36" s="48"/>
      <c r="K36" s="49"/>
      <c r="L36" s="50"/>
      <c r="M36" s="64"/>
      <c r="N36" s="16"/>
      <c r="O36" s="14"/>
      <c r="P36" s="14"/>
      <c r="Q36" s="14"/>
      <c r="R36" s="14"/>
      <c r="S36" s="61"/>
      <c r="T36" s="14"/>
      <c r="U36" s="14"/>
      <c r="V36" s="14"/>
      <c r="W36" s="14"/>
      <c r="X36" s="14"/>
      <c r="Y36" s="14"/>
      <c r="Z36" s="14"/>
      <c r="AA36" s="14"/>
      <c r="AB36" s="14"/>
      <c r="AC36" s="13"/>
      <c r="AD36" s="13"/>
      <c r="AE36" s="13"/>
      <c r="AF36" s="13"/>
    </row>
    <row r="37" spans="1:32" s="62" customFormat="1" ht="16.5" customHeight="1" x14ac:dyDescent="0.2">
      <c r="A37" s="39"/>
      <c r="B37" s="58" t="s">
        <v>116</v>
      </c>
      <c r="C37" s="51" t="s">
        <v>43</v>
      </c>
      <c r="D37" s="23"/>
      <c r="E37" s="24"/>
      <c r="F37" s="25"/>
      <c r="G37" s="26"/>
      <c r="H37" s="13"/>
      <c r="I37" s="52" t="s">
        <v>42</v>
      </c>
      <c r="J37" s="51" t="s">
        <v>43</v>
      </c>
      <c r="K37" s="53"/>
      <c r="L37" s="14"/>
      <c r="M37" s="65"/>
      <c r="N37" s="16"/>
      <c r="O37" s="14"/>
      <c r="P37" s="14"/>
      <c r="Q37" s="14"/>
      <c r="R37" s="14"/>
      <c r="S37" s="61"/>
      <c r="T37" s="14"/>
      <c r="U37" s="14"/>
      <c r="V37" s="14"/>
      <c r="W37" s="14"/>
      <c r="X37" s="14"/>
      <c r="Y37" s="14"/>
      <c r="Z37" s="14"/>
      <c r="AA37" s="14"/>
      <c r="AB37" s="14"/>
      <c r="AC37" s="13"/>
      <c r="AD37" s="13"/>
      <c r="AE37" s="13"/>
      <c r="AF37" s="13"/>
    </row>
    <row r="38" spans="1:32" s="62" customFormat="1" ht="16.5" customHeight="1" x14ac:dyDescent="0.2">
      <c r="A38" s="39"/>
      <c r="B38" s="38" t="s">
        <v>138</v>
      </c>
      <c r="C38" s="34" t="s">
        <v>129</v>
      </c>
      <c r="D38" s="23">
        <v>61702.1</v>
      </c>
      <c r="E38" s="24">
        <v>61702</v>
      </c>
      <c r="F38" s="25">
        <v>0</v>
      </c>
      <c r="G38" s="23">
        <v>9.9999999998544808E-2</v>
      </c>
      <c r="H38" s="78"/>
      <c r="I38" s="54" t="s">
        <v>44</v>
      </c>
      <c r="J38" s="14" t="s">
        <v>45</v>
      </c>
      <c r="K38" s="24">
        <v>61702</v>
      </c>
      <c r="L38" s="25">
        <v>0</v>
      </c>
      <c r="M38" s="83">
        <v>-61702</v>
      </c>
      <c r="N38" s="16"/>
      <c r="O38" s="14"/>
      <c r="P38" s="14"/>
      <c r="Q38" s="14"/>
      <c r="R38" s="14"/>
      <c r="S38" s="61"/>
      <c r="T38" s="14"/>
      <c r="U38" s="14"/>
      <c r="V38" s="14"/>
      <c r="W38" s="14"/>
      <c r="X38" s="14"/>
      <c r="Y38" s="14"/>
      <c r="Z38" s="14"/>
      <c r="AA38" s="14"/>
      <c r="AB38" s="14"/>
      <c r="AC38" s="13"/>
      <c r="AD38" s="13"/>
      <c r="AE38" s="13"/>
      <c r="AF38" s="13"/>
    </row>
    <row r="39" spans="1:32" s="62" customFormat="1" ht="16.5" customHeight="1" x14ac:dyDescent="0.2">
      <c r="A39" s="39"/>
      <c r="B39" s="58" t="s">
        <v>118</v>
      </c>
      <c r="C39" s="51" t="s">
        <v>108</v>
      </c>
      <c r="D39" s="23"/>
      <c r="E39" s="24"/>
      <c r="F39" s="25"/>
      <c r="G39" s="26"/>
      <c r="H39" s="13"/>
      <c r="I39" s="52" t="s">
        <v>48</v>
      </c>
      <c r="J39" s="51" t="s">
        <v>49</v>
      </c>
      <c r="K39" s="24"/>
      <c r="L39" s="25"/>
      <c r="M39" s="57"/>
      <c r="N39" s="16"/>
      <c r="O39" s="14"/>
      <c r="P39" s="14"/>
      <c r="Q39" s="14"/>
      <c r="R39" s="14"/>
      <c r="S39" s="61"/>
      <c r="T39" s="14"/>
      <c r="U39" s="14"/>
      <c r="V39" s="14"/>
      <c r="W39" s="14"/>
      <c r="X39" s="14"/>
      <c r="Y39" s="14"/>
      <c r="Z39" s="14"/>
      <c r="AA39" s="14"/>
      <c r="AB39" s="14"/>
      <c r="AC39" s="13"/>
      <c r="AD39" s="13"/>
      <c r="AE39" s="13"/>
      <c r="AF39" s="13"/>
    </row>
    <row r="40" spans="1:32" s="62" customFormat="1" ht="16.5" customHeight="1" x14ac:dyDescent="0.2">
      <c r="A40" s="39"/>
      <c r="B40" s="38" t="s">
        <v>140</v>
      </c>
      <c r="C40" s="34" t="s">
        <v>131</v>
      </c>
      <c r="D40" s="23">
        <v>392000</v>
      </c>
      <c r="E40" s="24">
        <v>0</v>
      </c>
      <c r="F40" s="25">
        <v>525064</v>
      </c>
      <c r="G40" s="23">
        <v>917064</v>
      </c>
      <c r="H40" s="78"/>
      <c r="I40" s="54" t="s">
        <v>48</v>
      </c>
      <c r="J40" s="14" t="s">
        <v>102</v>
      </c>
      <c r="K40" s="24">
        <v>0</v>
      </c>
      <c r="L40" s="25">
        <v>525064</v>
      </c>
      <c r="M40" s="83">
        <v>525064</v>
      </c>
      <c r="N40" s="16"/>
      <c r="O40" s="14"/>
      <c r="P40" s="14"/>
      <c r="Q40" s="14"/>
      <c r="R40" s="14"/>
      <c r="S40" s="61"/>
      <c r="T40" s="14"/>
      <c r="U40" s="14"/>
      <c r="V40" s="14"/>
      <c r="W40" s="14"/>
      <c r="X40" s="14"/>
      <c r="Y40" s="14"/>
      <c r="Z40" s="14"/>
      <c r="AA40" s="14"/>
      <c r="AB40" s="14"/>
      <c r="AC40" s="13"/>
      <c r="AD40" s="13"/>
      <c r="AE40" s="13"/>
      <c r="AF40" s="13"/>
    </row>
    <row r="41" spans="1:32" s="62" customFormat="1" ht="16.5" customHeight="1" x14ac:dyDescent="0.2">
      <c r="A41" s="39"/>
      <c r="B41" s="38" t="s">
        <v>141</v>
      </c>
      <c r="C41" s="34" t="s">
        <v>139</v>
      </c>
      <c r="D41" s="23">
        <v>480000</v>
      </c>
      <c r="E41" s="24">
        <v>480000</v>
      </c>
      <c r="F41" s="25">
        <v>0</v>
      </c>
      <c r="G41" s="23">
        <v>0</v>
      </c>
      <c r="H41" s="78"/>
      <c r="I41" s="54" t="s">
        <v>48</v>
      </c>
      <c r="J41" s="14" t="s">
        <v>102</v>
      </c>
      <c r="K41" s="24">
        <v>480000</v>
      </c>
      <c r="L41" s="25">
        <v>0</v>
      </c>
      <c r="M41" s="83">
        <v>-480000</v>
      </c>
      <c r="N41" s="16"/>
      <c r="O41" s="14"/>
      <c r="P41" s="14"/>
      <c r="Q41" s="14"/>
      <c r="R41" s="14"/>
      <c r="S41" s="61"/>
      <c r="T41" s="14"/>
      <c r="U41" s="14"/>
      <c r="V41" s="14"/>
      <c r="W41" s="14"/>
      <c r="X41" s="14"/>
      <c r="Y41" s="14"/>
      <c r="Z41" s="14"/>
      <c r="AA41" s="14"/>
      <c r="AB41" s="14"/>
      <c r="AC41" s="13"/>
      <c r="AD41" s="13"/>
      <c r="AE41" s="13"/>
      <c r="AF41" s="13"/>
    </row>
    <row r="42" spans="1:32" s="62" customFormat="1" ht="16.5" customHeight="1" x14ac:dyDescent="0.2">
      <c r="A42" s="39"/>
      <c r="B42" s="38" t="s">
        <v>142</v>
      </c>
      <c r="C42" s="34" t="s">
        <v>111</v>
      </c>
      <c r="D42" s="23">
        <v>0</v>
      </c>
      <c r="E42" s="24">
        <v>0</v>
      </c>
      <c r="F42" s="25">
        <v>750000</v>
      </c>
      <c r="G42" s="23">
        <v>750000</v>
      </c>
      <c r="H42" s="78"/>
      <c r="I42" s="54" t="s">
        <v>48</v>
      </c>
      <c r="J42" s="14" t="s">
        <v>102</v>
      </c>
      <c r="K42" s="24">
        <v>0</v>
      </c>
      <c r="L42" s="25">
        <v>750000</v>
      </c>
      <c r="M42" s="83">
        <v>750000</v>
      </c>
      <c r="N42" s="16"/>
      <c r="O42" s="14"/>
      <c r="P42" s="14"/>
      <c r="Q42" s="14"/>
      <c r="R42" s="14"/>
      <c r="S42" s="61"/>
      <c r="T42" s="14"/>
      <c r="U42" s="14"/>
      <c r="V42" s="14"/>
      <c r="W42" s="14"/>
      <c r="X42" s="14"/>
      <c r="Y42" s="14"/>
      <c r="Z42" s="14"/>
      <c r="AA42" s="14"/>
      <c r="AB42" s="14"/>
      <c r="AC42" s="13"/>
      <c r="AD42" s="13"/>
      <c r="AE42" s="13"/>
      <c r="AF42" s="13"/>
    </row>
    <row r="43" spans="1:32" s="62" customFormat="1" ht="16.5" customHeight="1" x14ac:dyDescent="0.2">
      <c r="A43" s="39"/>
      <c r="B43" s="38" t="s">
        <v>125</v>
      </c>
      <c r="C43" s="34" t="s">
        <v>127</v>
      </c>
      <c r="D43" s="23">
        <v>733362</v>
      </c>
      <c r="E43" s="24">
        <v>733362</v>
      </c>
      <c r="F43" s="25">
        <v>0</v>
      </c>
      <c r="G43" s="23">
        <v>0</v>
      </c>
      <c r="H43" s="78"/>
      <c r="I43" s="54" t="s">
        <v>48</v>
      </c>
      <c r="J43" s="14" t="s">
        <v>102</v>
      </c>
      <c r="K43" s="24">
        <v>733362</v>
      </c>
      <c r="L43" s="25">
        <v>0</v>
      </c>
      <c r="M43" s="83">
        <v>-733362</v>
      </c>
      <c r="N43" s="16"/>
      <c r="O43" s="14"/>
      <c r="P43" s="14"/>
      <c r="Q43" s="14"/>
      <c r="R43" s="14"/>
      <c r="S43" s="61"/>
      <c r="T43" s="14"/>
      <c r="U43" s="14"/>
      <c r="V43" s="14"/>
      <c r="W43" s="14"/>
      <c r="X43" s="14"/>
      <c r="Y43" s="14"/>
      <c r="Z43" s="14"/>
      <c r="AA43" s="14"/>
      <c r="AB43" s="14"/>
      <c r="AC43" s="13"/>
      <c r="AD43" s="13"/>
      <c r="AE43" s="13"/>
      <c r="AF43" s="13"/>
    </row>
    <row r="44" spans="1:32" s="62" customFormat="1" ht="16.5" customHeight="1" thickBot="1" x14ac:dyDescent="0.25">
      <c r="A44" s="39"/>
      <c r="B44" s="129" t="s">
        <v>121</v>
      </c>
      <c r="C44" s="130"/>
      <c r="D44" s="84">
        <v>1667064.1</v>
      </c>
      <c r="E44" s="85">
        <v>1275064</v>
      </c>
      <c r="F44" s="86">
        <v>1275064</v>
      </c>
      <c r="G44" s="87">
        <v>1667064.1</v>
      </c>
      <c r="H44" s="97"/>
      <c r="I44" s="95"/>
      <c r="J44" s="88" t="s">
        <v>103</v>
      </c>
      <c r="K44" s="87">
        <v>1275064</v>
      </c>
      <c r="L44" s="87">
        <v>1275064</v>
      </c>
      <c r="M44" s="89">
        <v>0</v>
      </c>
      <c r="N44" s="16"/>
      <c r="O44" s="14"/>
      <c r="P44" s="14"/>
      <c r="Q44" s="14"/>
      <c r="R44" s="14"/>
      <c r="S44" s="61"/>
      <c r="T44" s="14"/>
      <c r="U44" s="14"/>
      <c r="V44" s="14"/>
      <c r="W44" s="14"/>
      <c r="X44" s="14"/>
      <c r="Y44" s="14"/>
      <c r="Z44" s="14"/>
      <c r="AA44" s="14"/>
      <c r="AB44" s="14"/>
      <c r="AC44" s="13"/>
      <c r="AD44" s="13"/>
      <c r="AE44" s="13"/>
      <c r="AF44" s="13"/>
    </row>
    <row r="45" spans="1:32" s="62" customFormat="1" ht="12" customHeight="1" thickBot="1" x14ac:dyDescent="0.25">
      <c r="A45" s="39"/>
      <c r="B45" s="67"/>
      <c r="C45" s="68"/>
      <c r="D45" s="17"/>
      <c r="E45" s="31"/>
      <c r="F45" s="32"/>
      <c r="G45" s="17"/>
      <c r="H45" s="13"/>
      <c r="I45" s="13"/>
      <c r="J45" s="69"/>
      <c r="K45" s="17"/>
      <c r="L45" s="17"/>
      <c r="M45" s="55"/>
      <c r="N45" s="16"/>
      <c r="O45" s="14"/>
      <c r="P45" s="14"/>
      <c r="Q45" s="14"/>
      <c r="R45" s="14"/>
      <c r="S45" s="61"/>
      <c r="T45" s="14"/>
      <c r="U45" s="14"/>
      <c r="V45" s="14"/>
      <c r="W45" s="14"/>
      <c r="X45" s="14"/>
      <c r="Y45" s="14"/>
      <c r="Z45" s="14"/>
      <c r="AA45" s="14"/>
      <c r="AB45" s="14"/>
      <c r="AC45" s="13"/>
      <c r="AD45" s="13"/>
      <c r="AE45" s="13"/>
      <c r="AF45" s="13"/>
    </row>
    <row r="46" spans="1:32" s="62" customFormat="1" ht="16.5" customHeight="1" thickBot="1" x14ac:dyDescent="0.25">
      <c r="A46" s="39"/>
      <c r="B46" s="127" t="s">
        <v>25</v>
      </c>
      <c r="C46" s="128"/>
      <c r="D46" s="30">
        <v>13174404.43</v>
      </c>
      <c r="E46" s="30">
        <v>8870887</v>
      </c>
      <c r="F46" s="30">
        <v>8870887</v>
      </c>
      <c r="G46" s="30">
        <v>13174404.43</v>
      </c>
      <c r="H46" s="35"/>
      <c r="I46" s="128" t="s">
        <v>25</v>
      </c>
      <c r="J46" s="128"/>
      <c r="K46" s="30">
        <v>8870887</v>
      </c>
      <c r="L46" s="30">
        <v>8870887</v>
      </c>
      <c r="M46" s="33">
        <v>0</v>
      </c>
      <c r="N46" s="16"/>
      <c r="O46" s="14"/>
      <c r="P46" s="14"/>
      <c r="Q46" s="14"/>
      <c r="R46" s="14"/>
      <c r="S46" s="61"/>
      <c r="T46" s="14"/>
      <c r="U46" s="14"/>
      <c r="V46" s="14"/>
      <c r="W46" s="14"/>
      <c r="X46" s="14"/>
      <c r="Y46" s="14"/>
      <c r="Z46" s="14"/>
      <c r="AA46" s="14"/>
      <c r="AB46" s="14"/>
      <c r="AC46" s="13"/>
      <c r="AD46" s="13"/>
      <c r="AE46" s="13"/>
      <c r="AF46" s="13"/>
    </row>
    <row r="47" spans="1:32" ht="12.75" customHeight="1" thickBot="1" x14ac:dyDescent="0.25">
      <c r="B47" s="9"/>
      <c r="C47" s="8"/>
      <c r="D47" s="15"/>
      <c r="E47" s="15"/>
      <c r="F47" s="15"/>
      <c r="G47" s="15"/>
      <c r="H47" s="40"/>
      <c r="I47" s="15"/>
      <c r="J47" s="15"/>
      <c r="K47" s="15"/>
      <c r="L47" s="15"/>
      <c r="M47" s="41"/>
      <c r="N47" s="16"/>
      <c r="O47" s="16"/>
      <c r="P47" s="40"/>
      <c r="Q47" s="40"/>
      <c r="R47" s="40"/>
    </row>
    <row r="48" spans="1:32" ht="21.75" customHeight="1" thickBot="1" x14ac:dyDescent="0.25">
      <c r="B48" s="113" t="s">
        <v>146</v>
      </c>
      <c r="C48" s="114"/>
      <c r="D48" s="93">
        <v>17222886.300000001</v>
      </c>
      <c r="E48" s="93">
        <v>10357364.870000001</v>
      </c>
      <c r="F48" s="93">
        <v>10357364.870000001</v>
      </c>
      <c r="G48" s="93">
        <v>17222886.300000001</v>
      </c>
      <c r="H48" s="35"/>
      <c r="I48" s="115" t="s">
        <v>146</v>
      </c>
      <c r="J48" s="116"/>
      <c r="K48" s="93">
        <v>10357364.870000001</v>
      </c>
      <c r="L48" s="93">
        <v>10357364.870000001</v>
      </c>
      <c r="M48" s="94">
        <v>0</v>
      </c>
      <c r="N48" s="16"/>
      <c r="O48" s="16"/>
      <c r="P48" s="40"/>
      <c r="Q48" s="40"/>
      <c r="R48" s="40"/>
    </row>
    <row r="49" spans="2:18" ht="26.25" customHeight="1" x14ac:dyDescent="0.2">
      <c r="B49" s="9"/>
      <c r="C49" s="101" t="s">
        <v>156</v>
      </c>
      <c r="D49" s="102" t="s">
        <v>150</v>
      </c>
      <c r="E49" s="117" t="s">
        <v>153</v>
      </c>
      <c r="F49" s="117"/>
      <c r="G49" s="117"/>
      <c r="H49" s="117"/>
      <c r="I49" s="117"/>
      <c r="J49" s="117"/>
      <c r="K49" s="117"/>
      <c r="L49" s="117"/>
      <c r="M49" s="118"/>
      <c r="N49" s="16"/>
      <c r="O49" s="16"/>
      <c r="P49" s="40"/>
      <c r="Q49" s="40"/>
      <c r="R49" s="40"/>
    </row>
    <row r="50" spans="2:18" ht="17.25" customHeight="1" x14ac:dyDescent="0.2">
      <c r="B50" s="9"/>
      <c r="C50" s="103"/>
      <c r="D50" s="102" t="s">
        <v>151</v>
      </c>
      <c r="E50" s="15" t="s">
        <v>154</v>
      </c>
      <c r="F50" s="15"/>
      <c r="G50" s="15"/>
      <c r="H50" s="8"/>
      <c r="I50" s="15"/>
      <c r="J50" s="15"/>
      <c r="K50" s="15"/>
      <c r="L50" s="15"/>
      <c r="M50" s="41"/>
      <c r="N50" s="16"/>
      <c r="O50" s="16"/>
      <c r="P50" s="40"/>
      <c r="Q50" s="40"/>
      <c r="R50" s="40"/>
    </row>
    <row r="51" spans="2:18" ht="27.75" customHeight="1" x14ac:dyDescent="0.2">
      <c r="B51" s="108"/>
      <c r="C51" s="104"/>
      <c r="D51" s="105" t="s">
        <v>152</v>
      </c>
      <c r="E51" s="119" t="s">
        <v>155</v>
      </c>
      <c r="F51" s="119"/>
      <c r="G51" s="119"/>
      <c r="H51" s="119"/>
      <c r="I51" s="119"/>
      <c r="J51" s="119"/>
      <c r="K51" s="119"/>
      <c r="L51" s="119"/>
      <c r="M51" s="120"/>
      <c r="N51" s="16"/>
      <c r="O51" s="16"/>
      <c r="P51" s="40"/>
      <c r="Q51" s="40"/>
      <c r="R51" s="40"/>
    </row>
    <row r="52" spans="2:18" ht="21" customHeight="1" thickBot="1" x14ac:dyDescent="0.25">
      <c r="B52" s="74" t="s">
        <v>26</v>
      </c>
      <c r="C52" s="109" t="s">
        <v>27</v>
      </c>
      <c r="D52" s="110" t="s">
        <v>28</v>
      </c>
      <c r="E52" s="75">
        <v>44627</v>
      </c>
      <c r="F52" s="111"/>
      <c r="G52" s="121" t="s">
        <v>147</v>
      </c>
      <c r="H52" s="121"/>
      <c r="I52" s="121"/>
      <c r="J52" s="121"/>
      <c r="K52" s="121"/>
      <c r="L52" s="121"/>
      <c r="M52" s="112"/>
      <c r="N52" s="16"/>
      <c r="O52" s="16"/>
      <c r="P52" s="40"/>
      <c r="Q52" s="40"/>
      <c r="R52" s="40"/>
    </row>
    <row r="53" spans="2:18" x14ac:dyDescent="0.2">
      <c r="B53" s="8"/>
      <c r="C53" s="8"/>
      <c r="D53" s="15"/>
      <c r="E53" s="15"/>
      <c r="F53" s="15"/>
      <c r="G53" s="15"/>
      <c r="H53" s="8"/>
      <c r="I53" s="15"/>
      <c r="J53" s="15"/>
      <c r="K53" s="15"/>
      <c r="L53" s="15"/>
      <c r="M53" s="15"/>
      <c r="N53" s="16"/>
      <c r="O53" s="16"/>
      <c r="P53" s="40"/>
      <c r="Q53" s="40"/>
      <c r="R53" s="40"/>
    </row>
    <row r="58" spans="2:18" x14ac:dyDescent="0.2">
      <c r="D58" s="96"/>
      <c r="E58" s="96"/>
      <c r="F58" s="96"/>
      <c r="G58" s="96"/>
      <c r="K58" s="96"/>
      <c r="L58" s="96"/>
      <c r="M58" s="96"/>
    </row>
  </sheetData>
  <sortState ref="B125:G130">
    <sortCondition ref="B125:B130"/>
  </sortState>
  <mergeCells count="29">
    <mergeCell ref="B10:M10"/>
    <mergeCell ref="B1:M1"/>
    <mergeCell ref="B2:M2"/>
    <mergeCell ref="B3:M3"/>
    <mergeCell ref="J5:L5"/>
    <mergeCell ref="K6:K7"/>
    <mergeCell ref="L6:L7"/>
    <mergeCell ref="M6:M7"/>
    <mergeCell ref="B6:B7"/>
    <mergeCell ref="C6:C7"/>
    <mergeCell ref="D6:D7"/>
    <mergeCell ref="E6:E7"/>
    <mergeCell ref="I6:I7"/>
    <mergeCell ref="J6:J7"/>
    <mergeCell ref="F6:F7"/>
    <mergeCell ref="G6:G7"/>
    <mergeCell ref="B20:C20"/>
    <mergeCell ref="B24:M24"/>
    <mergeCell ref="I22:J22"/>
    <mergeCell ref="I46:J46"/>
    <mergeCell ref="B46:C46"/>
    <mergeCell ref="B34:C34"/>
    <mergeCell ref="B44:C44"/>
    <mergeCell ref="B22:C22"/>
    <mergeCell ref="B48:C48"/>
    <mergeCell ref="I48:J48"/>
    <mergeCell ref="E49:M49"/>
    <mergeCell ref="E51:M51"/>
    <mergeCell ref="G52:L52"/>
  </mergeCells>
  <pageMargins left="0.70866141732283472" right="0.31496062992125984" top="0.55118110236220474" bottom="0.35433070866141736" header="0.31496062992125984" footer="0.31496062992125984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26" workbookViewId="0">
      <selection activeCell="B45" sqref="B45"/>
    </sheetView>
  </sheetViews>
  <sheetFormatPr baseColWidth="10" defaultRowHeight="12.75" x14ac:dyDescent="0.2"/>
  <cols>
    <col min="1" max="1" width="6.5703125" style="159" bestFit="1" customWidth="1"/>
    <col min="2" max="2" width="35.7109375" style="159" bestFit="1" customWidth="1"/>
    <col min="3" max="3" width="21.5703125" style="159" customWidth="1"/>
    <col min="4" max="4" width="18.7109375" style="159" customWidth="1"/>
    <col min="5" max="5" width="16" style="159" customWidth="1"/>
    <col min="6" max="6" width="18.28515625" style="159" customWidth="1"/>
    <col min="7" max="7" width="17.5703125" style="159" customWidth="1"/>
    <col min="8" max="16384" width="11.42578125" style="159"/>
  </cols>
  <sheetData>
    <row r="1" spans="1:7" ht="18.75" x14ac:dyDescent="0.2">
      <c r="A1" s="158" t="s">
        <v>29</v>
      </c>
      <c r="B1" s="158"/>
      <c r="C1" s="158"/>
      <c r="D1" s="158"/>
      <c r="E1" s="158"/>
      <c r="F1" s="158"/>
      <c r="G1" s="158"/>
    </row>
    <row r="2" spans="1:7" ht="15.75" x14ac:dyDescent="0.25">
      <c r="A2" s="160" t="s">
        <v>148</v>
      </c>
      <c r="B2" s="161"/>
      <c r="C2" s="161"/>
      <c r="D2" s="161"/>
      <c r="E2" s="161"/>
      <c r="F2" s="161"/>
      <c r="G2" s="161"/>
    </row>
    <row r="3" spans="1:7" ht="15.75" x14ac:dyDescent="0.25">
      <c r="A3" s="160" t="s">
        <v>149</v>
      </c>
      <c r="B3" s="160"/>
      <c r="C3" s="160"/>
      <c r="D3" s="160"/>
      <c r="E3" s="160"/>
      <c r="F3" s="160"/>
      <c r="G3" s="160"/>
    </row>
    <row r="4" spans="1:7" ht="15.75" x14ac:dyDescent="0.25">
      <c r="A4" s="161" t="s">
        <v>30</v>
      </c>
      <c r="B4" s="161"/>
      <c r="C4" s="161"/>
      <c r="D4" s="161"/>
      <c r="E4" s="161"/>
      <c r="F4" s="161"/>
      <c r="G4" s="161"/>
    </row>
    <row r="5" spans="1:7" ht="12.75" customHeight="1" x14ac:dyDescent="0.2">
      <c r="C5" s="162"/>
    </row>
    <row r="6" spans="1:7" ht="24" x14ac:dyDescent="0.2">
      <c r="A6" s="163" t="s">
        <v>31</v>
      </c>
      <c r="B6" s="163" t="s">
        <v>32</v>
      </c>
      <c r="C6" s="164" t="s">
        <v>33</v>
      </c>
      <c r="D6" s="165" t="s">
        <v>34</v>
      </c>
      <c r="E6" s="165" t="s">
        <v>35</v>
      </c>
      <c r="F6" s="165" t="s">
        <v>36</v>
      </c>
      <c r="G6" s="166" t="s">
        <v>37</v>
      </c>
    </row>
    <row r="7" spans="1:7" x14ac:dyDescent="0.2">
      <c r="A7" s="167"/>
      <c r="B7" s="167"/>
      <c r="C7" s="168"/>
      <c r="D7" s="169"/>
      <c r="E7" s="169"/>
      <c r="F7" s="169"/>
      <c r="G7" s="170"/>
    </row>
    <row r="8" spans="1:7" ht="14.25" customHeight="1" x14ac:dyDescent="0.2">
      <c r="A8" s="171" t="s">
        <v>38</v>
      </c>
      <c r="B8" s="172" t="s">
        <v>39</v>
      </c>
      <c r="C8" s="173">
        <v>0</v>
      </c>
      <c r="D8" s="173">
        <v>0</v>
      </c>
      <c r="E8" s="173">
        <v>0</v>
      </c>
      <c r="F8" s="173">
        <v>0</v>
      </c>
      <c r="G8" s="173">
        <v>0</v>
      </c>
    </row>
    <row r="9" spans="1:7" ht="14.25" customHeight="1" x14ac:dyDescent="0.2">
      <c r="A9" s="174" t="s">
        <v>40</v>
      </c>
      <c r="B9" s="175" t="s">
        <v>41</v>
      </c>
      <c r="C9" s="176">
        <v>0</v>
      </c>
      <c r="D9" s="176">
        <v>0</v>
      </c>
      <c r="E9" s="177">
        <v>0</v>
      </c>
      <c r="F9" s="176">
        <v>0</v>
      </c>
      <c r="G9" s="176">
        <v>0</v>
      </c>
    </row>
    <row r="10" spans="1:7" ht="14.25" customHeight="1" x14ac:dyDescent="0.2">
      <c r="A10" s="174" t="s">
        <v>42</v>
      </c>
      <c r="B10" s="175" t="s">
        <v>43</v>
      </c>
      <c r="C10" s="176">
        <v>-1336477.8700000001</v>
      </c>
      <c r="D10" s="176">
        <v>-257525</v>
      </c>
      <c r="E10" s="177">
        <v>0</v>
      </c>
      <c r="F10" s="176">
        <v>0</v>
      </c>
      <c r="G10" s="176">
        <v>-1594002.87</v>
      </c>
    </row>
    <row r="11" spans="1:7" ht="14.25" customHeight="1" x14ac:dyDescent="0.2">
      <c r="A11" s="178" t="s">
        <v>44</v>
      </c>
      <c r="B11" s="167" t="s">
        <v>45</v>
      </c>
      <c r="C11" s="179">
        <v>-1336477.8700000001</v>
      </c>
      <c r="D11" s="179">
        <v>-257525</v>
      </c>
      <c r="E11" s="180">
        <v>0</v>
      </c>
      <c r="F11" s="179">
        <v>0</v>
      </c>
      <c r="G11" s="179">
        <v>-1594002.87</v>
      </c>
    </row>
    <row r="12" spans="1:7" ht="14.25" customHeight="1" x14ac:dyDescent="0.2">
      <c r="A12" s="178" t="s">
        <v>46</v>
      </c>
      <c r="B12" s="167" t="s">
        <v>47</v>
      </c>
      <c r="C12" s="179">
        <v>0</v>
      </c>
      <c r="D12" s="179">
        <v>0</v>
      </c>
      <c r="E12" s="180">
        <v>0</v>
      </c>
      <c r="F12" s="179">
        <v>0</v>
      </c>
      <c r="G12" s="179">
        <v>0</v>
      </c>
    </row>
    <row r="13" spans="1:7" ht="14.25" customHeight="1" x14ac:dyDescent="0.2">
      <c r="A13" s="174" t="s">
        <v>48</v>
      </c>
      <c r="B13" s="175" t="s">
        <v>49</v>
      </c>
      <c r="C13" s="176">
        <v>1336477.8700000001</v>
      </c>
      <c r="D13" s="176">
        <v>257525</v>
      </c>
      <c r="E13" s="176">
        <v>0</v>
      </c>
      <c r="F13" s="176">
        <v>0</v>
      </c>
      <c r="G13" s="176">
        <v>1594002.87</v>
      </c>
    </row>
    <row r="14" spans="1:7" ht="14.25" customHeight="1" x14ac:dyDescent="0.2">
      <c r="A14" s="174" t="s">
        <v>50</v>
      </c>
      <c r="B14" s="181" t="s">
        <v>51</v>
      </c>
      <c r="C14" s="176">
        <v>0</v>
      </c>
      <c r="D14" s="176">
        <v>0</v>
      </c>
      <c r="E14" s="177">
        <v>0</v>
      </c>
      <c r="F14" s="176">
        <v>0</v>
      </c>
      <c r="G14" s="176">
        <v>0</v>
      </c>
    </row>
    <row r="15" spans="1:7" ht="14.25" customHeight="1" x14ac:dyDescent="0.2">
      <c r="A15" s="178" t="s">
        <v>52</v>
      </c>
      <c r="B15" s="167" t="s">
        <v>53</v>
      </c>
      <c r="C15" s="179">
        <v>0</v>
      </c>
      <c r="D15" s="179">
        <v>0</v>
      </c>
      <c r="E15" s="179">
        <v>0</v>
      </c>
      <c r="F15" s="179">
        <v>0</v>
      </c>
      <c r="G15" s="179">
        <v>0</v>
      </c>
    </row>
    <row r="16" spans="1:7" ht="14.25" customHeight="1" x14ac:dyDescent="0.2">
      <c r="A16" s="174" t="s">
        <v>54</v>
      </c>
      <c r="B16" s="175" t="s">
        <v>55</v>
      </c>
      <c r="C16" s="182">
        <v>0</v>
      </c>
      <c r="D16" s="182">
        <v>0</v>
      </c>
      <c r="E16" s="183">
        <v>0</v>
      </c>
      <c r="F16" s="182">
        <v>0</v>
      </c>
      <c r="G16" s="182">
        <v>0</v>
      </c>
    </row>
    <row r="17" spans="1:7" ht="14.25" customHeight="1" x14ac:dyDescent="0.2">
      <c r="A17" s="178" t="s">
        <v>56</v>
      </c>
      <c r="B17" s="167" t="s">
        <v>57</v>
      </c>
      <c r="C17" s="184">
        <v>0</v>
      </c>
      <c r="D17" s="184">
        <v>0</v>
      </c>
      <c r="E17" s="184">
        <v>0</v>
      </c>
      <c r="F17" s="184">
        <v>0</v>
      </c>
      <c r="G17" s="184">
        <v>0</v>
      </c>
    </row>
    <row r="18" spans="1:7" ht="14.25" customHeight="1" x14ac:dyDescent="0.2">
      <c r="A18" s="185" t="s">
        <v>58</v>
      </c>
      <c r="B18" s="173" t="s">
        <v>59</v>
      </c>
      <c r="C18" s="173">
        <v>0</v>
      </c>
      <c r="D18" s="173">
        <v>0</v>
      </c>
      <c r="E18" s="173">
        <v>0</v>
      </c>
      <c r="F18" s="173">
        <v>0</v>
      </c>
      <c r="G18" s="173">
        <v>0</v>
      </c>
    </row>
    <row r="19" spans="1:7" ht="14.25" customHeight="1" x14ac:dyDescent="0.2">
      <c r="A19" s="174" t="s">
        <v>60</v>
      </c>
      <c r="B19" s="175" t="s">
        <v>61</v>
      </c>
      <c r="C19" s="186">
        <v>0</v>
      </c>
      <c r="D19" s="186">
        <v>0</v>
      </c>
      <c r="E19" s="187">
        <v>0</v>
      </c>
      <c r="F19" s="186">
        <v>0</v>
      </c>
      <c r="G19" s="186">
        <v>0</v>
      </c>
    </row>
    <row r="20" spans="1:7" ht="14.25" customHeight="1" x14ac:dyDescent="0.2">
      <c r="A20" s="178" t="s">
        <v>62</v>
      </c>
      <c r="B20" s="167" t="s">
        <v>63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</row>
    <row r="21" spans="1:7" ht="14.25" customHeight="1" x14ac:dyDescent="0.2">
      <c r="A21" s="178" t="s">
        <v>64</v>
      </c>
      <c r="B21" s="167" t="s">
        <v>65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</row>
    <row r="22" spans="1:7" ht="14.25" customHeight="1" x14ac:dyDescent="0.2">
      <c r="A22" s="178" t="s">
        <v>66</v>
      </c>
      <c r="B22" s="167" t="s">
        <v>67</v>
      </c>
      <c r="C22" s="188">
        <v>0</v>
      </c>
      <c r="D22" s="188">
        <v>0</v>
      </c>
      <c r="E22" s="188">
        <v>0</v>
      </c>
      <c r="F22" s="188">
        <v>0</v>
      </c>
      <c r="G22" s="179">
        <v>0</v>
      </c>
    </row>
    <row r="23" spans="1:7" ht="14.25" customHeight="1" x14ac:dyDescent="0.2">
      <c r="A23" s="178" t="s">
        <v>68</v>
      </c>
      <c r="B23" s="167" t="s">
        <v>69</v>
      </c>
      <c r="C23" s="188">
        <v>0</v>
      </c>
      <c r="D23" s="188">
        <v>0</v>
      </c>
      <c r="E23" s="188">
        <v>0</v>
      </c>
      <c r="F23" s="188">
        <v>0</v>
      </c>
      <c r="G23" s="179">
        <v>0</v>
      </c>
    </row>
    <row r="24" spans="1:7" ht="14.25" customHeight="1" x14ac:dyDescent="0.2">
      <c r="A24" s="178" t="s">
        <v>70</v>
      </c>
      <c r="B24" s="167" t="s">
        <v>71</v>
      </c>
      <c r="C24" s="188">
        <v>0</v>
      </c>
      <c r="D24" s="188">
        <v>0</v>
      </c>
      <c r="E24" s="188">
        <v>0</v>
      </c>
      <c r="F24" s="188">
        <v>0</v>
      </c>
      <c r="G24" s="179">
        <v>0</v>
      </c>
    </row>
    <row r="25" spans="1:7" ht="14.25" customHeight="1" x14ac:dyDescent="0.2">
      <c r="A25" s="174" t="s">
        <v>72</v>
      </c>
      <c r="B25" s="175" t="s">
        <v>73</v>
      </c>
      <c r="C25" s="186">
        <v>0</v>
      </c>
      <c r="D25" s="186">
        <v>0</v>
      </c>
      <c r="E25" s="187">
        <v>0</v>
      </c>
      <c r="F25" s="186">
        <v>0</v>
      </c>
      <c r="G25" s="186">
        <v>0</v>
      </c>
    </row>
    <row r="26" spans="1:7" ht="14.25" customHeight="1" x14ac:dyDescent="0.2">
      <c r="A26" s="178" t="s">
        <v>74</v>
      </c>
      <c r="B26" s="167" t="s">
        <v>75</v>
      </c>
      <c r="C26" s="179">
        <v>0</v>
      </c>
      <c r="D26" s="179">
        <v>0</v>
      </c>
      <c r="E26" s="179">
        <v>0</v>
      </c>
      <c r="F26" s="179">
        <v>0</v>
      </c>
      <c r="G26" s="179">
        <v>0</v>
      </c>
    </row>
    <row r="27" spans="1:7" ht="14.25" customHeight="1" x14ac:dyDescent="0.2">
      <c r="A27" s="178" t="s">
        <v>76</v>
      </c>
      <c r="B27" s="167" t="s">
        <v>77</v>
      </c>
      <c r="C27" s="179">
        <v>0</v>
      </c>
      <c r="D27" s="179">
        <v>0</v>
      </c>
      <c r="E27" s="179">
        <v>0</v>
      </c>
      <c r="F27" s="179">
        <v>0</v>
      </c>
      <c r="G27" s="184">
        <v>0</v>
      </c>
    </row>
    <row r="28" spans="1:7" ht="14.25" customHeight="1" x14ac:dyDescent="0.2">
      <c r="A28" s="178" t="s">
        <v>78</v>
      </c>
      <c r="B28" s="167" t="s">
        <v>79</v>
      </c>
      <c r="C28" s="179">
        <v>0</v>
      </c>
      <c r="D28" s="179">
        <v>0</v>
      </c>
      <c r="E28" s="179">
        <v>0</v>
      </c>
      <c r="F28" s="179">
        <v>0</v>
      </c>
      <c r="G28" s="179">
        <v>0</v>
      </c>
    </row>
    <row r="29" spans="1:7" ht="14.25" customHeight="1" x14ac:dyDescent="0.2">
      <c r="A29" s="178" t="s">
        <v>80</v>
      </c>
      <c r="B29" s="167" t="s">
        <v>81</v>
      </c>
      <c r="C29" s="179">
        <v>0</v>
      </c>
      <c r="D29" s="179">
        <v>0</v>
      </c>
      <c r="E29" s="179">
        <v>0</v>
      </c>
      <c r="F29" s="179">
        <v>0</v>
      </c>
      <c r="G29" s="184">
        <v>0</v>
      </c>
    </row>
    <row r="30" spans="1:7" ht="14.25" customHeight="1" x14ac:dyDescent="0.2">
      <c r="A30" s="174" t="s">
        <v>82</v>
      </c>
      <c r="B30" s="175" t="s">
        <v>83</v>
      </c>
      <c r="C30" s="182">
        <v>0</v>
      </c>
      <c r="D30" s="182">
        <v>0</v>
      </c>
      <c r="E30" s="183">
        <v>0</v>
      </c>
      <c r="F30" s="182">
        <v>0</v>
      </c>
      <c r="G30" s="182">
        <v>0</v>
      </c>
    </row>
    <row r="31" spans="1:7" ht="14.25" customHeight="1" x14ac:dyDescent="0.2">
      <c r="A31" s="178" t="s">
        <v>84</v>
      </c>
      <c r="B31" s="167" t="s">
        <v>85</v>
      </c>
      <c r="C31" s="184">
        <v>0</v>
      </c>
      <c r="D31" s="184">
        <v>0</v>
      </c>
      <c r="E31" s="184">
        <v>0</v>
      </c>
      <c r="F31" s="184">
        <v>0</v>
      </c>
      <c r="G31" s="184">
        <v>0</v>
      </c>
    </row>
    <row r="32" spans="1:7" ht="14.25" customHeight="1" x14ac:dyDescent="0.2">
      <c r="A32" s="171">
        <v>3</v>
      </c>
      <c r="B32" s="172" t="s">
        <v>86</v>
      </c>
      <c r="C32" s="173">
        <v>0</v>
      </c>
      <c r="D32" s="173">
        <v>0</v>
      </c>
      <c r="E32" s="173">
        <v>0</v>
      </c>
      <c r="F32" s="173">
        <v>0</v>
      </c>
      <c r="G32" s="173">
        <v>0</v>
      </c>
    </row>
    <row r="33" spans="1:7" ht="14.25" customHeight="1" x14ac:dyDescent="0.2">
      <c r="A33" s="174" t="s">
        <v>87</v>
      </c>
      <c r="B33" s="189" t="s">
        <v>88</v>
      </c>
      <c r="C33" s="182">
        <v>0</v>
      </c>
      <c r="D33" s="182">
        <v>0</v>
      </c>
      <c r="E33" s="182">
        <v>0</v>
      </c>
      <c r="F33" s="182">
        <v>0</v>
      </c>
      <c r="G33" s="182">
        <v>0</v>
      </c>
    </row>
    <row r="34" spans="1:7" ht="14.25" customHeight="1" x14ac:dyDescent="0.2">
      <c r="A34" s="174" t="s">
        <v>89</v>
      </c>
      <c r="B34" s="175" t="s">
        <v>90</v>
      </c>
      <c r="C34" s="182">
        <v>0</v>
      </c>
      <c r="D34" s="182">
        <v>0</v>
      </c>
      <c r="E34" s="182">
        <v>0</v>
      </c>
      <c r="F34" s="182">
        <v>0</v>
      </c>
      <c r="G34" s="182">
        <v>0</v>
      </c>
    </row>
    <row r="35" spans="1:7" ht="14.25" customHeight="1" x14ac:dyDescent="0.2">
      <c r="A35" s="174" t="s">
        <v>91</v>
      </c>
      <c r="B35" s="175" t="s">
        <v>92</v>
      </c>
      <c r="C35" s="182">
        <v>0</v>
      </c>
      <c r="D35" s="182">
        <v>0</v>
      </c>
      <c r="E35" s="183">
        <v>0</v>
      </c>
      <c r="F35" s="182">
        <v>0</v>
      </c>
      <c r="G35" s="182">
        <v>0</v>
      </c>
    </row>
    <row r="36" spans="1:7" ht="14.25" customHeight="1" x14ac:dyDescent="0.2">
      <c r="A36" s="178" t="s">
        <v>93</v>
      </c>
      <c r="B36" s="167" t="s">
        <v>94</v>
      </c>
      <c r="C36" s="184">
        <v>0</v>
      </c>
      <c r="D36" s="184">
        <v>0</v>
      </c>
      <c r="E36" s="184">
        <v>0</v>
      </c>
      <c r="F36" s="184">
        <v>0</v>
      </c>
      <c r="G36" s="184">
        <v>0</v>
      </c>
    </row>
    <row r="37" spans="1:7" ht="14.25" customHeight="1" x14ac:dyDescent="0.2">
      <c r="A37" s="174" t="s">
        <v>95</v>
      </c>
      <c r="B37" s="175" t="s">
        <v>96</v>
      </c>
      <c r="C37" s="184">
        <v>0</v>
      </c>
      <c r="D37" s="184">
        <v>0</v>
      </c>
      <c r="E37" s="184">
        <v>0</v>
      </c>
      <c r="F37" s="184">
        <v>0</v>
      </c>
      <c r="G37" s="184">
        <v>0</v>
      </c>
    </row>
    <row r="38" spans="1:7" ht="14.25" customHeight="1" x14ac:dyDescent="0.2">
      <c r="A38" s="171">
        <v>4</v>
      </c>
      <c r="B38" s="172" t="s">
        <v>97</v>
      </c>
      <c r="C38" s="173">
        <v>0</v>
      </c>
      <c r="D38" s="173">
        <v>0</v>
      </c>
      <c r="E38" s="173">
        <v>0</v>
      </c>
      <c r="F38" s="173">
        <v>0</v>
      </c>
      <c r="G38" s="173">
        <v>0</v>
      </c>
    </row>
    <row r="39" spans="1:7" ht="14.25" customHeight="1" x14ac:dyDescent="0.2">
      <c r="A39" s="170"/>
      <c r="B39" s="170"/>
      <c r="C39" s="179"/>
      <c r="D39" s="179"/>
      <c r="E39" s="179"/>
      <c r="F39" s="179"/>
      <c r="G39" s="179"/>
    </row>
    <row r="40" spans="1:7" ht="14.25" customHeight="1" x14ac:dyDescent="0.2">
      <c r="A40" s="190"/>
      <c r="B40" s="172" t="s">
        <v>98</v>
      </c>
      <c r="C40" s="173">
        <v>0</v>
      </c>
      <c r="D40" s="173">
        <v>0</v>
      </c>
      <c r="E40" s="173">
        <v>0</v>
      </c>
      <c r="F40" s="173">
        <v>0</v>
      </c>
      <c r="G40" s="173">
        <v>0</v>
      </c>
    </row>
    <row r="41" spans="1:7" x14ac:dyDescent="0.2">
      <c r="A41" s="170"/>
      <c r="B41" s="170"/>
      <c r="C41" s="179"/>
      <c r="D41" s="170"/>
      <c r="E41" s="170"/>
      <c r="F41" s="170"/>
      <c r="G41" s="170"/>
    </row>
    <row r="42" spans="1:7" x14ac:dyDescent="0.2">
      <c r="A42" s="170"/>
      <c r="B42" s="191" t="s">
        <v>99</v>
      </c>
      <c r="C42" s="179"/>
      <c r="D42" s="170"/>
      <c r="E42" s="170"/>
      <c r="F42" s="170"/>
      <c r="G42" s="170"/>
    </row>
    <row r="43" spans="1:7" x14ac:dyDescent="0.2">
      <c r="A43" s="170"/>
      <c r="B43" s="192">
        <v>44627</v>
      </c>
      <c r="C43" s="193"/>
      <c r="D43" s="170"/>
      <c r="E43" s="170"/>
      <c r="F43" s="170"/>
      <c r="G43" s="170"/>
    </row>
  </sheetData>
  <mergeCells count="4">
    <mergeCell ref="A1:G1"/>
    <mergeCell ref="A2:G2"/>
    <mergeCell ref="A4:G4"/>
    <mergeCell ref="A3:G3"/>
  </mergeCells>
  <pageMargins left="1.299212598425197" right="0.70866141732283472" top="0.74803149606299213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4"/>
  <sheetViews>
    <sheetView workbookViewId="0">
      <selection activeCell="D35" sqref="A1:D35"/>
    </sheetView>
  </sheetViews>
  <sheetFormatPr baseColWidth="10" defaultRowHeight="12.75" x14ac:dyDescent="0.2"/>
  <cols>
    <col min="1" max="1" width="31" bestFit="1" customWidth="1"/>
    <col min="2" max="4" width="14.42578125" customWidth="1"/>
  </cols>
  <sheetData>
    <row r="2" spans="1:4" ht="15" x14ac:dyDescent="0.25">
      <c r="A2" s="157" t="s">
        <v>8</v>
      </c>
      <c r="B2" s="157"/>
      <c r="C2" s="1" t="s">
        <v>17</v>
      </c>
      <c r="D2" s="5">
        <v>2070000</v>
      </c>
    </row>
    <row r="3" spans="1:4" ht="15" x14ac:dyDescent="0.25">
      <c r="A3" s="2"/>
      <c r="B3" s="2" t="s">
        <v>10</v>
      </c>
      <c r="C3" s="2" t="s">
        <v>11</v>
      </c>
      <c r="D3" s="2" t="s">
        <v>16</v>
      </c>
    </row>
    <row r="4" spans="1:4" x14ac:dyDescent="0.2">
      <c r="A4" s="1" t="s">
        <v>9</v>
      </c>
      <c r="B4" s="3">
        <v>49276.99</v>
      </c>
      <c r="C4" s="3" t="e">
        <f>#REF!</f>
        <v>#REF!</v>
      </c>
      <c r="D4" s="4" t="e">
        <f>C4-B4</f>
        <v>#REF!</v>
      </c>
    </row>
    <row r="5" spans="1:4" x14ac:dyDescent="0.2">
      <c r="A5" s="1" t="s">
        <v>12</v>
      </c>
      <c r="B5" s="3">
        <v>24551.52</v>
      </c>
      <c r="C5" s="3"/>
      <c r="D5" s="4"/>
    </row>
    <row r="6" spans="1:4" x14ac:dyDescent="0.2">
      <c r="A6" s="1" t="s">
        <v>13</v>
      </c>
      <c r="B6" s="3">
        <v>1495500</v>
      </c>
      <c r="C6" s="3"/>
      <c r="D6" s="4"/>
    </row>
    <row r="7" spans="1:4" x14ac:dyDescent="0.2">
      <c r="A7" s="1" t="s">
        <v>14</v>
      </c>
      <c r="B7" s="3">
        <v>564293.21</v>
      </c>
      <c r="C7" s="3"/>
      <c r="D7" s="4"/>
    </row>
    <row r="8" spans="1:4" x14ac:dyDescent="0.2">
      <c r="A8" s="1" t="s">
        <v>15</v>
      </c>
      <c r="B8" s="3">
        <v>615067.46</v>
      </c>
      <c r="C8" s="3" t="e">
        <f>#REF!</f>
        <v>#REF!</v>
      </c>
      <c r="D8" s="4" t="e">
        <f t="shared" ref="D8" si="0">C8-B8</f>
        <v>#REF!</v>
      </c>
    </row>
    <row r="9" spans="1:4" x14ac:dyDescent="0.2">
      <c r="B9" s="3"/>
      <c r="C9" s="3"/>
      <c r="D9" s="4"/>
    </row>
    <row r="10" spans="1:4" ht="15" x14ac:dyDescent="0.2">
      <c r="A10" s="7" t="s">
        <v>23</v>
      </c>
      <c r="B10" s="6">
        <f>SUM(B4:B9)</f>
        <v>2748689.1799999997</v>
      </c>
      <c r="C10" s="3"/>
      <c r="D10" s="4"/>
    </row>
    <row r="11" spans="1:4" x14ac:dyDescent="0.2">
      <c r="B11" s="3"/>
      <c r="C11" s="3"/>
      <c r="D11" s="4"/>
    </row>
    <row r="12" spans="1:4" ht="15" x14ac:dyDescent="0.25">
      <c r="A12" s="157" t="s">
        <v>18</v>
      </c>
      <c r="B12" s="157"/>
      <c r="C12" s="1" t="s">
        <v>17</v>
      </c>
      <c r="D12" s="5">
        <v>850000</v>
      </c>
    </row>
    <row r="13" spans="1:4" ht="15" x14ac:dyDescent="0.25">
      <c r="A13" s="2"/>
      <c r="B13" s="2" t="s">
        <v>10</v>
      </c>
      <c r="C13" s="2" t="s">
        <v>11</v>
      </c>
      <c r="D13" s="2" t="s">
        <v>16</v>
      </c>
    </row>
    <row r="14" spans="1:4" x14ac:dyDescent="0.2">
      <c r="A14" s="1" t="s">
        <v>9</v>
      </c>
      <c r="B14" s="3">
        <v>448188</v>
      </c>
      <c r="C14" s="3"/>
      <c r="D14" s="4"/>
    </row>
    <row r="15" spans="1:4" x14ac:dyDescent="0.2">
      <c r="A15" s="1" t="s">
        <v>19</v>
      </c>
      <c r="B15" s="3">
        <v>97500</v>
      </c>
      <c r="C15" s="3"/>
      <c r="D15" s="4"/>
    </row>
    <row r="16" spans="1:4" x14ac:dyDescent="0.2">
      <c r="A16" s="1" t="s">
        <v>13</v>
      </c>
      <c r="B16" s="3">
        <v>604000</v>
      </c>
      <c r="C16" s="3"/>
      <c r="D16" s="4"/>
    </row>
    <row r="17" spans="1:4" x14ac:dyDescent="0.2">
      <c r="A17" s="1" t="s">
        <v>20</v>
      </c>
      <c r="B17" s="3">
        <v>195000</v>
      </c>
      <c r="C17" s="3"/>
      <c r="D17" s="4"/>
    </row>
    <row r="18" spans="1:4" x14ac:dyDescent="0.2">
      <c r="A18" s="1" t="s">
        <v>21</v>
      </c>
      <c r="B18" s="3">
        <v>141250.5</v>
      </c>
      <c r="C18" s="3"/>
      <c r="D18" s="4"/>
    </row>
    <row r="19" spans="1:4" x14ac:dyDescent="0.2">
      <c r="B19" s="3"/>
      <c r="C19" s="3"/>
      <c r="D19" s="4"/>
    </row>
    <row r="20" spans="1:4" ht="15" x14ac:dyDescent="0.2">
      <c r="A20" s="7" t="s">
        <v>23</v>
      </c>
      <c r="B20" s="6">
        <f>SUM(B14:B19)</f>
        <v>1485938.5</v>
      </c>
      <c r="C20" s="3"/>
      <c r="D20" s="4"/>
    </row>
    <row r="21" spans="1:4" x14ac:dyDescent="0.2">
      <c r="B21" s="3"/>
      <c r="C21" s="3"/>
      <c r="D21" s="4"/>
    </row>
    <row r="22" spans="1:4" ht="15" x14ac:dyDescent="0.25">
      <c r="A22" s="157" t="s">
        <v>22</v>
      </c>
      <c r="B22" s="157"/>
      <c r="C22" s="1" t="s">
        <v>17</v>
      </c>
      <c r="D22" s="5">
        <v>975000</v>
      </c>
    </row>
    <row r="23" spans="1:4" ht="15" x14ac:dyDescent="0.25">
      <c r="A23" s="2"/>
      <c r="B23" s="2" t="s">
        <v>10</v>
      </c>
      <c r="C23" s="2" t="s">
        <v>11</v>
      </c>
      <c r="D23" s="2" t="s">
        <v>16</v>
      </c>
    </row>
    <row r="24" spans="1:4" x14ac:dyDescent="0.2">
      <c r="A24" s="1" t="s">
        <v>9</v>
      </c>
      <c r="B24" s="3">
        <v>7169.52</v>
      </c>
      <c r="C24" s="3" t="e">
        <f>#REF!</f>
        <v>#REF!</v>
      </c>
      <c r="D24" s="4"/>
    </row>
    <row r="25" spans="1:4" x14ac:dyDescent="0.2">
      <c r="A25" s="1" t="s">
        <v>21</v>
      </c>
      <c r="B25" s="3">
        <v>9261.24</v>
      </c>
      <c r="C25" s="3"/>
      <c r="D25" s="4"/>
    </row>
    <row r="26" spans="1:4" x14ac:dyDescent="0.2">
      <c r="B26" s="3"/>
      <c r="C26" s="3"/>
      <c r="D26" s="4"/>
    </row>
    <row r="27" spans="1:4" ht="15" x14ac:dyDescent="0.2">
      <c r="A27" s="7" t="s">
        <v>23</v>
      </c>
      <c r="B27" s="6">
        <f>SUM(B21:B26)</f>
        <v>16430.760000000002</v>
      </c>
      <c r="C27" s="3"/>
      <c r="D27" s="4"/>
    </row>
    <row r="28" spans="1:4" x14ac:dyDescent="0.2">
      <c r="B28" s="3"/>
      <c r="C28" s="3"/>
      <c r="D28" s="4"/>
    </row>
    <row r="29" spans="1:4" ht="15" x14ac:dyDescent="0.25">
      <c r="A29" s="157" t="s">
        <v>7</v>
      </c>
      <c r="B29" s="157"/>
      <c r="C29" s="1" t="s">
        <v>17</v>
      </c>
      <c r="D29" s="5">
        <v>800000</v>
      </c>
    </row>
    <row r="30" spans="1:4" ht="15" x14ac:dyDescent="0.25">
      <c r="A30" s="2"/>
      <c r="B30" s="2" t="s">
        <v>10</v>
      </c>
      <c r="C30" s="2" t="s">
        <v>11</v>
      </c>
      <c r="D30" s="2" t="s">
        <v>16</v>
      </c>
    </row>
    <row r="31" spans="1:4" x14ac:dyDescent="0.2">
      <c r="A31" s="1" t="s">
        <v>9</v>
      </c>
      <c r="B31" s="3">
        <v>641330</v>
      </c>
      <c r="C31" s="3" t="e">
        <f>#REF!</f>
        <v>#REF!</v>
      </c>
      <c r="D31" s="4"/>
    </row>
    <row r="32" spans="1:4" x14ac:dyDescent="0.2">
      <c r="A32" s="1" t="s">
        <v>12</v>
      </c>
      <c r="B32" s="3">
        <v>300000</v>
      </c>
      <c r="C32" s="3">
        <v>0</v>
      </c>
      <c r="D32" s="4"/>
    </row>
    <row r="33" spans="1:4" x14ac:dyDescent="0.2">
      <c r="A33" s="1" t="s">
        <v>24</v>
      </c>
      <c r="B33" s="3">
        <v>700000</v>
      </c>
      <c r="C33" s="3"/>
      <c r="D33" s="4"/>
    </row>
    <row r="34" spans="1:4" x14ac:dyDescent="0.2">
      <c r="B34" s="3"/>
      <c r="C34" s="3"/>
      <c r="D34" s="4"/>
    </row>
    <row r="35" spans="1:4" ht="15" x14ac:dyDescent="0.2">
      <c r="A35" s="7" t="s">
        <v>23</v>
      </c>
      <c r="B35" s="6">
        <f>SUM(B31:B34)</f>
        <v>1641330</v>
      </c>
      <c r="C35" s="3"/>
      <c r="D35" s="4"/>
    </row>
    <row r="36" spans="1:4" x14ac:dyDescent="0.2">
      <c r="B36" s="3"/>
      <c r="C36" s="3"/>
      <c r="D36" s="4"/>
    </row>
    <row r="37" spans="1:4" x14ac:dyDescent="0.2">
      <c r="B37" s="3"/>
      <c r="C37" s="3"/>
      <c r="D37" s="4"/>
    </row>
    <row r="38" spans="1:4" x14ac:dyDescent="0.2">
      <c r="B38" s="3"/>
      <c r="C38" s="3"/>
      <c r="D38" s="4"/>
    </row>
    <row r="39" spans="1:4" x14ac:dyDescent="0.2">
      <c r="B39" s="4"/>
      <c r="C39" s="4"/>
      <c r="D39" s="4"/>
    </row>
    <row r="40" spans="1:4" x14ac:dyDescent="0.2">
      <c r="B40" s="4"/>
      <c r="C40" s="4"/>
      <c r="D40" s="4"/>
    </row>
    <row r="41" spans="1:4" x14ac:dyDescent="0.2">
      <c r="B41" s="4"/>
      <c r="C41" s="4"/>
      <c r="D41" s="4"/>
    </row>
    <row r="42" spans="1:4" x14ac:dyDescent="0.2">
      <c r="B42" s="4"/>
      <c r="C42" s="4"/>
      <c r="D42" s="4"/>
    </row>
    <row r="43" spans="1:4" x14ac:dyDescent="0.2">
      <c r="B43" s="4"/>
      <c r="C43" s="4"/>
      <c r="D43" s="4"/>
    </row>
    <row r="44" spans="1:4" x14ac:dyDescent="0.2">
      <c r="B44" s="4"/>
      <c r="C44" s="4"/>
      <c r="D44" s="4"/>
    </row>
  </sheetData>
  <mergeCells count="4">
    <mergeCell ref="A2:B2"/>
    <mergeCell ref="A12:B12"/>
    <mergeCell ref="A22:B22"/>
    <mergeCell ref="A29:B29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Mod 1 Clasif</vt:lpstr>
      <vt:lpstr>Clasif Econo</vt:lpstr>
      <vt:lpstr>Estimaciones</vt:lpstr>
      <vt:lpstr>'Clasif Econo'!Área_de_impresión</vt:lpstr>
      <vt:lpstr>Estimaciones!Área_de_impresión</vt:lpstr>
      <vt:lpstr>'Mod 1 Clasif'!Área_de_impresión</vt:lpstr>
      <vt:lpstr>'Mod 1 Clasif'!Títulos_a_imprimir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Petersen Pereira Carlos Roberto</cp:lastModifiedBy>
  <cp:lastPrinted>2022-03-07T17:29:43Z</cp:lastPrinted>
  <dcterms:created xsi:type="dcterms:W3CDTF">1996-11-27T10:00:04Z</dcterms:created>
  <dcterms:modified xsi:type="dcterms:W3CDTF">2022-03-07T17:29:52Z</dcterms:modified>
</cp:coreProperties>
</file>