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24" activeTab="3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Detalle Ingr Jim" sheetId="6" r:id="rId6"/>
    <sheet name="Ingreso Gasto Serv" sheetId="7" r:id="rId7"/>
    <sheet name="Resumen Ingresos Consolidado" sheetId="8" r:id="rId8"/>
  </sheets>
  <externalReferences>
    <externalReference r:id="rId11"/>
    <externalReference r:id="rId12"/>
  </externalReferences>
  <definedNames>
    <definedName name="_xlnm._FilterDatabase" localSheetId="3" hidden="1">'Ejec Egresos Consolidado'!$A$10:$M$896</definedName>
    <definedName name="_xlnm._FilterDatabase" localSheetId="2" hidden="1">'Ingresos Consolidado'!$A$10:$IC$109</definedName>
    <definedName name="_xlfn.SINGLE" hidden="1">#NAME?</definedName>
    <definedName name="_xlnm.Print_Area" localSheetId="5">'Detalle Ingr Jim'!#REF!</definedName>
    <definedName name="_xlnm.Print_Area" localSheetId="3">'Ejec Egresos Consolidado'!$A$1:$K$307</definedName>
    <definedName name="_xlnm.Print_Area" localSheetId="1">'Ingr-Egre Consol Res'!$A$1:$I$59</definedName>
    <definedName name="_xlnm.Print_Area" localSheetId="6">'Ingreso Gasto Serv'!#REF!</definedName>
    <definedName name="_xlnm.Print_Area" localSheetId="2">'Ingresos Consolidado'!$A$6:$F$100</definedName>
    <definedName name="_xlnm.Print_Area" localSheetId="0">'Portada'!$A$1:$H$30</definedName>
    <definedName name="_xlnm.Print_Titles" localSheetId="3">'Ejec Egresos Consolidado'!$3:$9</definedName>
    <definedName name="_xlnm.Print_Titles" localSheetId="2">'Ingresos Consolidado'!$6:$10</definedName>
  </definedNames>
  <calcPr fullCalcOnLoad="1"/>
</workbook>
</file>

<file path=xl/sharedStrings.xml><?xml version="1.0" encoding="utf-8"?>
<sst xmlns="http://schemas.openxmlformats.org/spreadsheetml/2006/main" count="1550" uniqueCount="526">
  <si>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</si>
  <si>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</si>
  <si>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</si>
  <si>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</si>
  <si>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</si>
  <si>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</si>
  <si>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</si>
  <si>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</si>
  <si>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</si>
  <si>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</si>
  <si>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</si>
  <si>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</si>
  <si>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</si>
  <si>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</si>
  <si>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</si>
  <si>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</si>
  <si>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</si>
  <si>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</si>
  <si>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</si>
  <si>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</si>
  <si>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</si>
  <si>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</si>
  <si>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</si>
  <si>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</si>
  <si>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</si>
  <si>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</si>
  <si>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</si>
  <si>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</si>
  <si>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</si>
  <si>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</si>
  <si>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</si>
  <si>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</si>
  <si>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</si>
  <si>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</si>
  <si>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</si>
  <si>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</si>
  <si>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</si>
  <si>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</si>
  <si>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</si>
  <si>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</si>
  <si>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</si>
  <si>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</si>
  <si>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</si>
  <si>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</si>
  <si>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</si>
  <si>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</si>
  <si>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</si>
  <si>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</si>
  <si>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</si>
  <si>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2</t>
  </si>
  <si>
    <t>MATERIALES Y SUMINISTROS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</si>
  <si>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</si>
  <si>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</si>
  <si>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</si>
  <si>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</si>
  <si>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</si>
  <si>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</si>
  <si>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</si>
  <si>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9</t>
  </si>
  <si>
    <t>CUENTAS ESPECIALES</t>
  </si>
  <si>
    <t>9.02.02</t>
  </si>
  <si>
    <t>RECOLECCIÓN DE BASURA</t>
  </si>
  <si>
    <t>1.02.99</t>
  </si>
  <si>
    <t>Otros servicios básicos</t>
  </si>
  <si>
    <t>1.04.99</t>
  </si>
  <si>
    <t>Otros servicios de gestión y apoyo</t>
  </si>
  <si>
    <t>2.01.99</t>
  </si>
  <si>
    <t>Otros productos químicos</t>
  </si>
  <si>
    <t>2.01.01</t>
  </si>
  <si>
    <t>Combustibles y lubricantes</t>
  </si>
  <si>
    <t>CEMENTERIOS</t>
  </si>
  <si>
    <t>1.08.03</t>
  </si>
  <si>
    <t>Mantenimiento de instalaciones y otras obras</t>
  </si>
  <si>
    <t>5</t>
  </si>
  <si>
    <t>BIENES DURADEROS</t>
  </si>
  <si>
    <t>05</t>
  </si>
  <si>
    <t>PARQUES Y OBRAS DE ORNATO</t>
  </si>
  <si>
    <t>06</t>
  </si>
  <si>
    <t>ACUEDUCTOS</t>
  </si>
  <si>
    <t>1.03.01</t>
  </si>
  <si>
    <t>Información</t>
  </si>
  <si>
    <t>1.04.03</t>
  </si>
  <si>
    <t>Servicios de ingeniería</t>
  </si>
  <si>
    <t>2.04.02</t>
  </si>
  <si>
    <t>Repuestos y accesorios</t>
  </si>
  <si>
    <t>2.99.05</t>
  </si>
  <si>
    <t>Útiles y materiales de limpieza</t>
  </si>
  <si>
    <t>16</t>
  </si>
  <si>
    <t>DEPÓSITO Y TRATAMIENTO DE BASURA</t>
  </si>
  <si>
    <t>25</t>
  </si>
  <si>
    <t>PROTECCIÓN DEL MEDIO AMBIENTE</t>
  </si>
  <si>
    <t>28</t>
  </si>
  <si>
    <t>ATENCIÓN DE EMERGENCIAS CANTONALES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</si>
  <si>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</si>
  <si>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</si>
  <si>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</si>
  <si>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</si>
  <si>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</si>
  <si>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</si>
  <si>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</si>
  <si>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1.01.02</t>
  </si>
  <si>
    <t>Alquiler de maquinaria, equipo y mobiliario</t>
  </si>
  <si>
    <t>2.04.01</t>
  </si>
  <si>
    <t>Herramientas e instrumentos</t>
  </si>
  <si>
    <t>1.08.04</t>
  </si>
  <si>
    <t>Mantenimiento y reparación de maquinaria y equipo de producción</t>
  </si>
  <si>
    <t>1.08.05</t>
  </si>
  <si>
    <t>Mantenimiento y reparación de equipo de transporte</t>
  </si>
  <si>
    <t>OTROS PROYECTOS</t>
  </si>
  <si>
    <t>1.07.02</t>
  </si>
  <si>
    <t>Actividades protocolarias y sociales</t>
  </si>
  <si>
    <t>TOTAL PROGRAMA I I I</t>
  </si>
  <si>
    <t>TOTAL GENERAL DE PROGRAMAS</t>
  </si>
  <si>
    <t>Recargo de funciones</t>
  </si>
  <si>
    <t>0.02.02</t>
  </si>
  <si>
    <t>5.01.04</t>
  </si>
  <si>
    <t>Equipo y mobiliario de oficina</t>
  </si>
  <si>
    <t>Edificios</t>
  </si>
  <si>
    <t>PROGRAMA</t>
  </si>
  <si>
    <t>N° PROGRAMA</t>
  </si>
  <si>
    <t>Servicios Municipales</t>
  </si>
  <si>
    <t>Inversiones</t>
  </si>
  <si>
    <t>Partidas Específicas</t>
  </si>
  <si>
    <t>TOTAL PROGRAMA IV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</si>
  <si>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</si>
  <si>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</si>
  <si>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</si>
  <si>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</si>
  <si>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</si>
  <si>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</si>
  <si>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</si>
  <si>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</si>
  <si>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</si>
  <si>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</si>
  <si>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</si>
  <si>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</si>
  <si>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</si>
  <si>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</si>
  <si>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</si>
  <si>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</si>
  <si>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6</t>
  </si>
  <si>
    <t>TRANSFERENCIAS CORRIENTES</t>
  </si>
  <si>
    <t>6.01.03</t>
  </si>
  <si>
    <t>Transferencias corrientes a Instituciones Descentralizadas no Empresariales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</si>
  <si>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</si>
  <si>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</si>
  <si>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</si>
  <si>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</si>
  <si>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</si>
  <si>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</si>
  <si>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1.04.06</t>
  </si>
  <si>
    <t>Servicios generales</t>
  </si>
  <si>
    <t>Unidad Técnica de Gestión Vial Municipal (Ley 8114)</t>
  </si>
  <si>
    <t>Elaborado por: Trentino Mazza Corrales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</si>
  <si>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</si>
  <si>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</si>
  <si>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</si>
  <si>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</si>
  <si>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</si>
  <si>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</si>
  <si>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</si>
  <si>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</si>
  <si>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</si>
  <si>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</si>
  <si>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</si>
  <si>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</si>
  <si>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</si>
  <si>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</si>
  <si>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</si>
  <si>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</si>
  <si>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</si>
  <si>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</si>
  <si>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</si>
  <si>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</si>
  <si>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</si>
  <si>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</si>
  <si>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</si>
  <si>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</si>
  <si>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</si>
  <si>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</si>
  <si>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</si>
  <si>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</si>
  <si>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</si>
  <si>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</si>
  <si>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</si>
  <si>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</si>
  <si>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</si>
  <si>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</si>
  <si>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</si>
  <si>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</si>
  <si>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</si>
  <si>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</si>
  <si>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</si>
  <si>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</si>
  <si>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</si>
  <si>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</si>
  <si>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</si>
  <si>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</si>
  <si>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</si>
  <si>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</si>
  <si>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</si>
  <si>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</si>
  <si>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</si>
  <si>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</si>
  <si>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</si>
  <si>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</si>
  <si>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</si>
  <si>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</si>
  <si>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</si>
  <si>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</si>
  <si>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</si>
  <si>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</si>
  <si>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</si>
  <si>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</si>
  <si>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</si>
  <si>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</si>
  <si>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</si>
  <si>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</si>
  <si>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</si>
  <si>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</si>
  <si>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</si>
  <si>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</si>
  <si>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</si>
  <si>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</si>
  <si>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</si>
  <si>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</si>
  <si>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</si>
  <si>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</si>
  <si>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</si>
  <si>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</si>
  <si>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</si>
  <si>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</si>
  <si>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</si>
  <si>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</si>
  <si>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</si>
  <si>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</si>
  <si>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</si>
  <si>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</si>
  <si>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</si>
  <si>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</si>
  <si>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</si>
  <si>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</si>
  <si>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</si>
  <si>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</si>
  <si>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</si>
  <si>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</si>
  <si>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</si>
  <si>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</si>
  <si>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</si>
  <si>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</si>
  <si>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</si>
  <si>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</si>
  <si>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</si>
  <si>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</si>
  <si>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</si>
  <si>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</si>
  <si>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</si>
  <si>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</si>
  <si>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</si>
  <si>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</si>
  <si>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</si>
  <si>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</si>
  <si>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</si>
  <si>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</si>
  <si>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</si>
  <si>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</si>
  <si>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</si>
  <si>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</si>
  <si>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1.4.0.0.00.00.0.0.000</t>
  </si>
  <si>
    <t>1.4.1.0.00.00.0.0.000</t>
  </si>
  <si>
    <t>TRANSFERENCIAS CORRIENTES DEL SECTOR PUBLICO</t>
  </si>
  <si>
    <t>1.4.1.3.00.00.0.0.000</t>
  </si>
  <si>
    <t>Transferencias corrientes de Instituciones Descentralizadas no Empresariales</t>
  </si>
  <si>
    <t>1.4.1.3.01.00.0.0.000</t>
  </si>
  <si>
    <t>Aporte del I.F.A.M. por Licores Nacionales y Extranjeros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</si>
  <si>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</si>
  <si>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</si>
  <si>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</si>
  <si>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</si>
  <si>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</si>
  <si>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</si>
  <si>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</si>
  <si>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</si>
  <si>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2.4.1.1.01.00.0.0.000</t>
  </si>
  <si>
    <t>Aporte del Gobierno Central, Ley 8114, para mantenimiento de la red vial cantonal</t>
  </si>
  <si>
    <t>2.4.1.3.01.00.0.0.000</t>
  </si>
  <si>
    <t>Aporte del I.F.A.M. para mantenimiento y conservación de calles urbanas y caminos vecinales y adquisición de maquinaria y equipo, Ley 6909-83</t>
  </si>
  <si>
    <t>1.3.1.2.05.01.0.0.000</t>
  </si>
  <si>
    <t>Servicios de alcantarillado sanitario y pluvial</t>
  </si>
  <si>
    <t>1.3.1.2.05.01.1.0.000</t>
  </si>
  <si>
    <t>Servicio de alcantarillado sanitario</t>
  </si>
  <si>
    <t>1.3.1.2.05.04.3.0.000</t>
  </si>
  <si>
    <t>Serivicios de depósito y tratamiento de basura</t>
  </si>
  <si>
    <t>1.3.4.9.00.00.0.0.000</t>
  </si>
  <si>
    <t>Otros intereses moratorios</t>
  </si>
  <si>
    <t>1.3.9.1.00.00.0.0.000</t>
  </si>
  <si>
    <t>Reintegros en efectivo</t>
  </si>
  <si>
    <t>Vías de comunicación</t>
  </si>
  <si>
    <t>Instalaciones</t>
  </si>
  <si>
    <t>2.4.1.1.02.00.0.0.000</t>
  </si>
  <si>
    <t xml:space="preserve">3.1.1.3.01,00.0.0.000   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</si>
  <si>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</si>
  <si>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</si>
  <si>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</si>
  <si>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</si>
  <si>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</si>
  <si>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</si>
  <si>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</si>
  <si>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</si>
  <si>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Pág  5</t>
  </si>
  <si>
    <t>901</t>
  </si>
  <si>
    <t>791</t>
  </si>
  <si>
    <t>795</t>
  </si>
  <si>
    <t>797</t>
  </si>
  <si>
    <t>Pág  6</t>
  </si>
  <si>
    <t>6.01.04.1</t>
  </si>
  <si>
    <t>Transferencias corrientes</t>
  </si>
  <si>
    <t>Ingresos del Período</t>
  </si>
  <si>
    <t>Ingresos de vigencias anteriores</t>
  </si>
  <si>
    <t>5.01.01</t>
  </si>
  <si>
    <t>Maquinaria y equipo para la producción</t>
  </si>
  <si>
    <t>Pág  7</t>
  </si>
  <si>
    <t>Pág  8</t>
  </si>
  <si>
    <t>Venta de Activos</t>
  </si>
  <si>
    <t>Servicio de Hidrantes</t>
  </si>
  <si>
    <t>31</t>
  </si>
  <si>
    <t>APORTES EN ESPECIE PARA SERVICIOS Y PROYECTOS COMUNITARIOS</t>
  </si>
  <si>
    <t>Prestaciones legales</t>
  </si>
  <si>
    <t>Pág  9</t>
  </si>
  <si>
    <t>INFORME DE EJECUCIÓN PRESUPUESTARIA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</si>
  <si>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</si>
  <si>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</si>
  <si>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</si>
  <si>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Acueducto</t>
  </si>
  <si>
    <t>Comité Cantonal de Deportes y Recreación **Jiménez**</t>
  </si>
  <si>
    <t>Atención de Emergencias en caminos Cantonales Tuc *Ley 9329*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</si>
  <si>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</si>
  <si>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</si>
  <si>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</si>
  <si>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</si>
  <si>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</si>
  <si>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</si>
  <si>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</si>
  <si>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6.03.01</t>
  </si>
  <si>
    <t>CEMENTERIO</t>
  </si>
  <si>
    <t>*</t>
  </si>
  <si>
    <t>3.1.1.6.01.00.0.0.000</t>
  </si>
  <si>
    <t>Préstamos del Banco Popular y Desarrollo Comunal "Proyectos Gestión Vial"</t>
  </si>
  <si>
    <t>Terrenos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</si>
  <si>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</si>
  <si>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</si>
  <si>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</si>
  <si>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</si>
  <si>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</si>
  <si>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</si>
  <si>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</si>
  <si>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</si>
  <si>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</si>
  <si>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</si>
  <si>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</si>
  <si>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1.3.2</t>
  </si>
  <si>
    <t>Transferencias corrientes al Sector Privado</t>
  </si>
  <si>
    <t>SUMAS SIN ASIGNACIÓN</t>
  </si>
  <si>
    <t>1.3.3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</si>
  <si>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</si>
  <si>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</si>
  <si>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</si>
  <si>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</si>
  <si>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</si>
  <si>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</si>
  <si>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</si>
  <si>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</si>
  <si>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</si>
  <si>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</si>
  <si>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</si>
  <si>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</si>
  <si>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</si>
  <si>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</si>
  <si>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</si>
  <si>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</si>
  <si>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Pág 2</t>
  </si>
  <si>
    <t>1.1</t>
  </si>
  <si>
    <t>GASTOS DE CONSUMO</t>
  </si>
  <si>
    <t>1.2</t>
  </si>
  <si>
    <t>INTERESES</t>
  </si>
  <si>
    <t>1.2.1</t>
  </si>
  <si>
    <t>Internos</t>
  </si>
  <si>
    <t>1.2.2</t>
  </si>
  <si>
    <t>Externos</t>
  </si>
  <si>
    <t>1.3.1</t>
  </si>
  <si>
    <t xml:space="preserve">Transferencias corrientes al Sector Público </t>
  </si>
  <si>
    <t xml:space="preserve"> Transferencias corrientes al Sector Externo</t>
  </si>
  <si>
    <t>GASTOS DE CAPITAL</t>
  </si>
  <si>
    <t>2.1.1</t>
  </si>
  <si>
    <t>Edificaciones</t>
  </si>
  <si>
    <t>2.1.2</t>
  </si>
  <si>
    <t>2.1.3</t>
  </si>
  <si>
    <t>Obras urbanísticas</t>
  </si>
  <si>
    <t>2.1.4</t>
  </si>
  <si>
    <t>2.2.2</t>
  </si>
  <si>
    <t>2.2.3</t>
  </si>
  <si>
    <t>2.2.4</t>
  </si>
  <si>
    <t>Intangibles</t>
  </si>
  <si>
    <t>2.2.5</t>
  </si>
  <si>
    <t>Activos de valor</t>
  </si>
  <si>
    <t>2.3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</si>
  <si>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</si>
  <si>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</si>
  <si>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</si>
  <si>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</si>
  <si>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</si>
  <si>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</si>
  <si>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</si>
  <si>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</si>
  <si>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</si>
  <si>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</si>
  <si>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</si>
  <si>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</si>
  <si>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</si>
  <si>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</si>
  <si>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</si>
  <si>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</si>
  <si>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</si>
  <si>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</si>
  <si>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</si>
  <si>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TOTAL PROGRAMA</t>
  </si>
  <si>
    <t>Multas varias (No declaracion de patentes y atraso licencias de licores)</t>
  </si>
  <si>
    <t>1.99.01</t>
  </si>
  <si>
    <t>Servicios de regulación</t>
  </si>
  <si>
    <t>TOTAL ACUEDUCTO</t>
  </si>
  <si>
    <t>TOTAL PROYECTO</t>
  </si>
  <si>
    <t>Infraestructura Comunal Dist. I Juan Viñas</t>
  </si>
  <si>
    <t>Clasificador por Objeto del Gasto</t>
  </si>
  <si>
    <t>Clasificador Económico</t>
  </si>
  <si>
    <t>Consolidado</t>
  </si>
  <si>
    <t>0.02.03</t>
  </si>
  <si>
    <t>Disponibilidad laboral</t>
  </si>
  <si>
    <t>5.01.02</t>
  </si>
  <si>
    <t>Equipo de transporte</t>
  </si>
  <si>
    <t>Restricción al ejercicio liberal de la profesión (Dedicación exclusiva)</t>
  </si>
  <si>
    <t>COMPROMISOS</t>
  </si>
  <si>
    <t>Detalle</t>
  </si>
  <si>
    <t>Monto</t>
  </si>
  <si>
    <t>Cod</t>
  </si>
  <si>
    <t>Sumas con destino específico sin asignación presupuestaría</t>
  </si>
  <si>
    <t>4</t>
  </si>
  <si>
    <t>Pág 1</t>
  </si>
  <si>
    <t>Pág 3</t>
  </si>
  <si>
    <t xml:space="preserve">INGRESOS EJECUCIÓN PRESUPUESTARIA  CONSOLIDADA </t>
  </si>
  <si>
    <t xml:space="preserve"> </t>
  </si>
  <si>
    <t xml:space="preserve">EGRESOS EJECUCIÓN PRESUPUESTARIA CONSOLIDADA </t>
  </si>
  <si>
    <t>Dirección Técnica y Estudios Progr III</t>
  </si>
  <si>
    <t xml:space="preserve">Dirección y Administración General </t>
  </si>
  <si>
    <t>REGISTRO DE DEUDAS, FONDOS Y TRANSFERENCIAS</t>
  </si>
  <si>
    <t>1.04.05</t>
  </si>
  <si>
    <t>13</t>
  </si>
  <si>
    <t>Programa 1</t>
  </si>
  <si>
    <t>Programa 2</t>
  </si>
  <si>
    <t>Programa 3</t>
  </si>
  <si>
    <t>Programa 4</t>
  </si>
  <si>
    <t>0.03.04</t>
  </si>
  <si>
    <t>Salario escolar</t>
  </si>
  <si>
    <t>DIF JIMENEZ</t>
  </si>
  <si>
    <t>DIF TUCURRIQUE</t>
  </si>
  <si>
    <t>Servicio de energia electrica</t>
  </si>
  <si>
    <t>Informacion</t>
  </si>
  <si>
    <t>1.03.02</t>
  </si>
  <si>
    <t>Publicidad y propaganda</t>
  </si>
  <si>
    <t>Servicios informaticos</t>
  </si>
  <si>
    <t>SERVICIO ALCANTARILLADO SANITARIO</t>
  </si>
  <si>
    <t>1.1.3</t>
  </si>
  <si>
    <t>Transferencias de capital</t>
  </si>
  <si>
    <t>6.06.01</t>
  </si>
  <si>
    <t>Indemnizaciones</t>
  </si>
  <si>
    <t>EJECUTADO</t>
  </si>
  <si>
    <t>Por Ingresar</t>
  </si>
  <si>
    <t>2.4.1.1.11.00.0.0.000</t>
  </si>
  <si>
    <t>Ministerio de Gobernación y Policía (Aporte Impuesto al Cemento)</t>
  </si>
  <si>
    <t>"JULIO 2023"  DEL 1°  AL 31 DE JULIO 2023</t>
  </si>
  <si>
    <t>Elaborado por: Adriana Esquivel Ramírez</t>
  </si>
  <si>
    <t>MUNICIPALIDAD DE JIMÉNEZ  "SOLO JIMÉNEZ"</t>
  </si>
  <si>
    <t>Presupuesto 2023</t>
  </si>
  <si>
    <t>Total Recaudado</t>
  </si>
  <si>
    <t>% Recaudado</t>
  </si>
  <si>
    <t>Ministerio de Gobernación y Policía "Imp. Cemento"</t>
  </si>
  <si>
    <t>Préstamo IFAM   Camiones Rec Bas.</t>
  </si>
  <si>
    <t>INGRESOS EJECUCIÓN PRESUPUESTARIA JULIO 2023</t>
  </si>
  <si>
    <t>MUNICIPALIDAD DE JIMÉNEZ *SOLO JIMÉNEZ*</t>
  </si>
  <si>
    <t>DEL 01 DE ENERO AL 31 DE JULIO  2023</t>
  </si>
  <si>
    <t>RELACION INGRESO-GASTO EN SERVICIOS COMUNITARIOS</t>
  </si>
  <si>
    <t>Detalle       Servicio</t>
  </si>
  <si>
    <t>Aseo de Vías y Sitios Públicos</t>
  </si>
  <si>
    <t>Recolección de Basura</t>
  </si>
  <si>
    <t>Depósito y Tratamiento de Desechos Sólidos</t>
  </si>
  <si>
    <t>Cementerio</t>
  </si>
  <si>
    <t>Parques y Obras de Ornato</t>
  </si>
  <si>
    <t>Alcantarillado Sanitario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</si>
  <si>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</si>
  <si>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</si>
  <si>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</si>
  <si>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</si>
  <si>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 xml:space="preserve"> - Servicio de Hidrantes</t>
  </si>
  <si>
    <t xml:space="preserve"> - Venta de abono organico</t>
  </si>
  <si>
    <t>Total de ingresos disponibles del periodo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</si>
  <si>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</si>
  <si>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</si>
  <si>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</si>
  <si>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</si>
  <si>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</si>
  <si>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 xml:space="preserve"> Egresos  Proyectos (Programa III)</t>
  </si>
  <si>
    <t>Total de egresos del servicio</t>
  </si>
  <si>
    <t>Superávit o Déficit del período</t>
  </si>
  <si>
    <t xml:space="preserve">  Más Ingresos Fondo liquidación periodo año anterior</t>
  </si>
  <si>
    <t>Superávit o Déficit Total</t>
  </si>
  <si>
    <t>Fecha</t>
  </si>
  <si>
    <t xml:space="preserve">Elaborado por: Adriana Esquivel Ramírez </t>
  </si>
  <si>
    <t>MUNICIPALIDAD  DE JIMÉNEZ  **SOLO JIMÉNEZ**</t>
  </si>
  <si>
    <t xml:space="preserve"> RESUMEN  DE  EJECUCION DE INGRESOS ENERO - JULIO  2023</t>
  </si>
  <si>
    <t>Presupuesto</t>
  </si>
  <si>
    <t>I Trimestre</t>
  </si>
  <si>
    <t>II Trimestre</t>
  </si>
  <si>
    <t>III Trimestre</t>
  </si>
  <si>
    <t>IV Trimestre</t>
  </si>
  <si>
    <t>Total Ingresado</t>
  </si>
  <si>
    <t>% Ingresado</t>
  </si>
  <si>
    <t>Ingresos Propios</t>
  </si>
</sst>
</file>

<file path=xl/styles.xml><?xml version="1.0" encoding="utf-8"?>
<styleSheet xmlns="http://schemas.openxmlformats.org/spreadsheetml/2006/main">
  <numFmts count="2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  <numFmt numFmtId="179" formatCode="0.0%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1"/>
      <name val="Arial Narrow"/>
      <family val="2"/>
    </font>
    <font>
      <sz val="9"/>
      <name val="Arial Narrow"/>
      <family val="2"/>
    </font>
    <font>
      <u val="single"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libri"/>
      <family val="2"/>
    </font>
    <font>
      <b/>
      <i/>
      <u val="single"/>
      <sz val="9"/>
      <name val="Calibri"/>
      <family val="2"/>
    </font>
    <font>
      <b/>
      <i/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u val="single"/>
      <sz val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Arial Black"/>
      <family val="2"/>
    </font>
    <font>
      <sz val="8"/>
      <name val="Segoe UI"/>
      <family val="2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1" applyNumberFormat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85" fillId="0" borderId="13" xfId="0" applyFont="1" applyBorder="1" applyAlignment="1">
      <alignment/>
    </xf>
    <xf numFmtId="4" fontId="85" fillId="0" borderId="13" xfId="0" applyNumberFormat="1" applyFont="1" applyBorder="1" applyAlignment="1">
      <alignment/>
    </xf>
    <xf numFmtId="9" fontId="85" fillId="0" borderId="14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9" fontId="0" fillId="0" borderId="16" xfId="56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10" fontId="0" fillId="0" borderId="15" xfId="56" applyNumberFormat="1" applyFont="1" applyBorder="1" applyAlignment="1">
      <alignment horizontal="center"/>
    </xf>
    <xf numFmtId="10" fontId="0" fillId="0" borderId="16" xfId="56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85" fillId="0" borderId="12" xfId="0" applyNumberFormat="1" applyFont="1" applyBorder="1" applyAlignment="1">
      <alignment/>
    </xf>
    <xf numFmtId="10" fontId="85" fillId="0" borderId="14" xfId="56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center"/>
    </xf>
    <xf numFmtId="9" fontId="0" fillId="0" borderId="15" xfId="56" applyFont="1" applyBorder="1" applyAlignment="1">
      <alignment horizontal="center"/>
    </xf>
    <xf numFmtId="9" fontId="0" fillId="0" borderId="15" xfId="56" applyNumberFormat="1" applyFont="1" applyBorder="1" applyAlignment="1">
      <alignment horizontal="center"/>
    </xf>
    <xf numFmtId="9" fontId="85" fillId="0" borderId="14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49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15" xfId="0" applyNumberFormat="1" applyFont="1" applyBorder="1" applyAlignment="1">
      <alignment horizontal="left" vertical="center" indent="2"/>
    </xf>
    <xf numFmtId="0" fontId="0" fillId="0" borderId="15" xfId="0" applyBorder="1" applyAlignment="1">
      <alignment horizontal="left" indent="2"/>
    </xf>
    <xf numFmtId="0" fontId="0" fillId="0" borderId="15" xfId="0" applyFill="1" applyBorder="1" applyAlignment="1">
      <alignment horizontal="left" indent="2"/>
    </xf>
    <xf numFmtId="0" fontId="85" fillId="0" borderId="19" xfId="0" applyFont="1" applyFill="1" applyBorder="1" applyAlignment="1">
      <alignment horizontal="left"/>
    </xf>
    <xf numFmtId="4" fontId="85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10" fontId="0" fillId="0" borderId="15" xfId="56" applyNumberFormat="1" applyFont="1" applyBorder="1" applyAlignment="1">
      <alignment horizontal="center"/>
    </xf>
    <xf numFmtId="10" fontId="85" fillId="0" borderId="20" xfId="56" applyNumberFormat="1" applyFont="1" applyBorder="1" applyAlignment="1">
      <alignment horizontal="center"/>
    </xf>
    <xf numFmtId="10" fontId="0" fillId="0" borderId="25" xfId="56" applyNumberFormat="1" applyFont="1" applyBorder="1" applyAlignment="1">
      <alignment horizontal="center"/>
    </xf>
    <xf numFmtId="10" fontId="85" fillId="0" borderId="26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85" fillId="0" borderId="28" xfId="0" applyFont="1" applyFill="1" applyBorder="1" applyAlignment="1">
      <alignment horizontal="left"/>
    </xf>
    <xf numFmtId="4" fontId="85" fillId="0" borderId="29" xfId="0" applyNumberFormat="1" applyFont="1" applyBorder="1" applyAlignment="1">
      <alignment/>
    </xf>
    <xf numFmtId="10" fontId="85" fillId="0" borderId="29" xfId="56" applyNumberFormat="1" applyFont="1" applyBorder="1" applyAlignment="1">
      <alignment horizontal="center"/>
    </xf>
    <xf numFmtId="10" fontId="85" fillId="0" borderId="30" xfId="56" applyNumberFormat="1" applyFont="1" applyBorder="1" applyAlignment="1">
      <alignment horizontal="center"/>
    </xf>
    <xf numFmtId="9" fontId="85" fillId="0" borderId="12" xfId="56" applyFont="1" applyBorder="1" applyAlignment="1">
      <alignment horizontal="center"/>
    </xf>
    <xf numFmtId="9" fontId="85" fillId="0" borderId="11" xfId="56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9" fontId="0" fillId="0" borderId="25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5" fillId="0" borderId="0" xfId="0" applyFont="1" applyAlignment="1">
      <alignment horizontal="right" vertical="center" wrapText="1"/>
    </xf>
    <xf numFmtId="10" fontId="0" fillId="0" borderId="25" xfId="56" applyNumberFormat="1" applyFont="1" applyBorder="1" applyAlignment="1">
      <alignment horizontal="right" indent="2"/>
    </xf>
    <xf numFmtId="10" fontId="0" fillId="0" borderId="32" xfId="56" applyNumberFormat="1" applyFont="1" applyBorder="1" applyAlignment="1">
      <alignment horizontal="right" indent="2"/>
    </xf>
    <xf numFmtId="43" fontId="4" fillId="0" borderId="0" xfId="47" applyFont="1" applyFill="1" applyAlignment="1">
      <alignment vertical="center"/>
    </xf>
    <xf numFmtId="10" fontId="7" fillId="0" borderId="11" xfId="56" applyNumberFormat="1" applyFont="1" applyFill="1" applyBorder="1" applyAlignment="1">
      <alignment horizontal="right" vertical="center" wrapText="1"/>
    </xf>
    <xf numFmtId="4" fontId="40" fillId="0" borderId="0" xfId="0" applyNumberFormat="1" applyFont="1" applyBorder="1" applyAlignment="1">
      <alignment horizontal="right" vertical="center"/>
    </xf>
    <xf numFmtId="0" fontId="86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" fontId="8" fillId="0" borderId="36" xfId="0" applyNumberFormat="1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8" fillId="0" borderId="3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5" xfId="0" applyFont="1" applyBorder="1" applyAlignment="1">
      <alignment/>
    </xf>
    <xf numFmtId="49" fontId="8" fillId="33" borderId="38" xfId="0" applyNumberFormat="1" applyFont="1" applyFill="1" applyBorder="1" applyAlignment="1">
      <alignment horizontal="right" vertical="center"/>
    </xf>
    <xf numFmtId="4" fontId="8" fillId="33" borderId="33" xfId="0" applyNumberFormat="1" applyFont="1" applyFill="1" applyBorder="1" applyAlignment="1">
      <alignment vertical="center"/>
    </xf>
    <xf numFmtId="4" fontId="8" fillId="33" borderId="39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0" fontId="9" fillId="0" borderId="23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8" fillId="33" borderId="38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8" fillId="33" borderId="40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vertical="center"/>
    </xf>
    <xf numFmtId="4" fontId="8" fillId="33" borderId="41" xfId="0" applyNumberFormat="1" applyFont="1" applyFill="1" applyBorder="1" applyAlignment="1">
      <alignment vertical="center"/>
    </xf>
    <xf numFmtId="4" fontId="8" fillId="33" borderId="42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87" fillId="0" borderId="0" xfId="0" applyFont="1" applyFill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43" xfId="0" applyFont="1" applyBorder="1" applyAlignment="1">
      <alignment horizontal="right" vertical="center"/>
    </xf>
    <xf numFmtId="4" fontId="42" fillId="0" borderId="44" xfId="0" applyNumberFormat="1" applyFont="1" applyBorder="1" applyAlignment="1">
      <alignment horizontal="right" vertical="center"/>
    </xf>
    <xf numFmtId="4" fontId="42" fillId="0" borderId="4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44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13" borderId="12" xfId="0" applyFont="1" applyFill="1" applyBorder="1" applyAlignment="1">
      <alignment vertical="center"/>
    </xf>
    <xf numFmtId="0" fontId="46" fillId="13" borderId="13" xfId="0" applyFont="1" applyFill="1" applyBorder="1" applyAlignment="1">
      <alignment vertical="center"/>
    </xf>
    <xf numFmtId="0" fontId="46" fillId="13" borderId="13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right" vertical="center"/>
    </xf>
    <xf numFmtId="0" fontId="44" fillId="0" borderId="12" xfId="0" applyFont="1" applyFill="1" applyBorder="1" applyAlignment="1">
      <alignment vertical="center"/>
    </xf>
    <xf numFmtId="49" fontId="44" fillId="0" borderId="44" xfId="0" applyNumberFormat="1" applyFont="1" applyFill="1" applyBorder="1" applyAlignment="1">
      <alignment horizontal="left" vertical="center"/>
    </xf>
    <xf numFmtId="0" fontId="44" fillId="0" borderId="13" xfId="0" applyFont="1" applyFill="1" applyBorder="1" applyAlignment="1">
      <alignment vertical="center" wrapText="1"/>
    </xf>
    <xf numFmtId="4" fontId="44" fillId="0" borderId="22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23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right" vertical="center"/>
    </xf>
    <xf numFmtId="49" fontId="44" fillId="33" borderId="0" xfId="0" applyNumberFormat="1" applyFont="1" applyFill="1" applyBorder="1" applyAlignment="1">
      <alignment vertical="center" wrapText="1"/>
    </xf>
    <xf numFmtId="49" fontId="44" fillId="33" borderId="0" xfId="0" applyNumberFormat="1" applyFont="1" applyFill="1" applyBorder="1" applyAlignment="1">
      <alignment vertical="center"/>
    </xf>
    <xf numFmtId="4" fontId="44" fillId="33" borderId="25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right" vertical="center"/>
    </xf>
    <xf numFmtId="49" fontId="44" fillId="33" borderId="10" xfId="0" applyNumberFormat="1" applyFont="1" applyFill="1" applyBorder="1" applyAlignment="1">
      <alignment vertical="center" wrapText="1"/>
    </xf>
    <xf numFmtId="0" fontId="44" fillId="0" borderId="31" xfId="0" applyFont="1" applyBorder="1" applyAlignment="1">
      <alignment vertical="center"/>
    </xf>
    <xf numFmtId="49" fontId="0" fillId="0" borderId="46" xfId="0" applyNumberFormat="1" applyFont="1" applyBorder="1" applyAlignment="1">
      <alignment horizontal="right" vertical="center"/>
    </xf>
    <xf numFmtId="0" fontId="43" fillId="0" borderId="3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4" fontId="42" fillId="0" borderId="0" xfId="0" applyNumberFormat="1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49" fontId="44" fillId="33" borderId="47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 horizontal="right" vertical="center"/>
    </xf>
    <xf numFmtId="4" fontId="44" fillId="0" borderId="25" xfId="0" applyNumberFormat="1" applyFont="1" applyFill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 vertical="center"/>
    </xf>
    <xf numFmtId="0" fontId="44" fillId="0" borderId="23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9" fontId="50" fillId="0" borderId="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wrapText="1" indent="1"/>
    </xf>
    <xf numFmtId="0" fontId="44" fillId="0" borderId="31" xfId="0" applyFont="1" applyFill="1" applyBorder="1" applyAlignment="1">
      <alignment vertical="center"/>
    </xf>
    <xf numFmtId="0" fontId="51" fillId="13" borderId="11" xfId="0" applyFont="1" applyFill="1" applyBorder="1" applyAlignment="1">
      <alignment vertical="center"/>
    </xf>
    <xf numFmtId="49" fontId="50" fillId="13" borderId="11" xfId="0" applyNumberFormat="1" applyFont="1" applyFill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 wrapText="1"/>
    </xf>
    <xf numFmtId="4" fontId="50" fillId="13" borderId="11" xfId="0" applyNumberFormat="1" applyFont="1" applyFill="1" applyBorder="1" applyAlignment="1">
      <alignment horizontal="right" vertical="center"/>
    </xf>
    <xf numFmtId="4" fontId="50" fillId="13" borderId="13" xfId="0" applyNumberFormat="1" applyFont="1" applyFill="1" applyBorder="1" applyAlignment="1">
      <alignment horizontal="right" vertical="center"/>
    </xf>
    <xf numFmtId="4" fontId="50" fillId="13" borderId="14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2" fillId="10" borderId="11" xfId="0" applyFont="1" applyFill="1" applyBorder="1" applyAlignment="1">
      <alignment vertical="center"/>
    </xf>
    <xf numFmtId="0" fontId="52" fillId="10" borderId="13" xfId="0" applyFont="1" applyFill="1" applyBorder="1" applyAlignment="1">
      <alignment vertical="center"/>
    </xf>
    <xf numFmtId="0" fontId="52" fillId="10" borderId="12" xfId="0" applyFont="1" applyFill="1" applyBorder="1" applyAlignment="1">
      <alignment horizontal="right" vertical="center"/>
    </xf>
    <xf numFmtId="0" fontId="52" fillId="10" borderId="13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49" fontId="44" fillId="0" borderId="13" xfId="0" applyNumberFormat="1" applyFont="1" applyFill="1" applyBorder="1" applyAlignment="1">
      <alignment horizontal="center" vertical="center"/>
    </xf>
    <xf numFmtId="4" fontId="44" fillId="0" borderId="14" xfId="0" applyNumberFormat="1" applyFont="1" applyFill="1" applyBorder="1" applyAlignment="1">
      <alignment horizontal="right" vertical="center"/>
    </xf>
    <xf numFmtId="4" fontId="44" fillId="0" borderId="14" xfId="0" applyNumberFormat="1" applyFont="1" applyBorder="1" applyAlignment="1">
      <alignment horizontal="right" vertical="center"/>
    </xf>
    <xf numFmtId="49" fontId="44" fillId="33" borderId="47" xfId="0" applyNumberFormat="1" applyFont="1" applyFill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49" fontId="43" fillId="0" borderId="46" xfId="0" applyNumberFormat="1" applyFont="1" applyBorder="1" applyAlignment="1">
      <alignment vertical="center" wrapText="1"/>
    </xf>
    <xf numFmtId="0" fontId="43" fillId="0" borderId="34" xfId="0" applyFont="1" applyBorder="1" applyAlignment="1">
      <alignment/>
    </xf>
    <xf numFmtId="0" fontId="43" fillId="0" borderId="0" xfId="0" applyFont="1" applyBorder="1" applyAlignment="1">
      <alignment horizontal="right" vertical="center"/>
    </xf>
    <xf numFmtId="0" fontId="44" fillId="0" borderId="48" xfId="0" applyFont="1" applyBorder="1" applyAlignment="1">
      <alignment vertical="center"/>
    </xf>
    <xf numFmtId="49" fontId="44" fillId="33" borderId="15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4" fillId="0" borderId="49" xfId="0" applyFont="1" applyBorder="1" applyAlignment="1">
      <alignment vertical="center"/>
    </xf>
    <xf numFmtId="49" fontId="0" fillId="0" borderId="16" xfId="0" applyNumberFormat="1" applyFont="1" applyBorder="1" applyAlignment="1">
      <alignment horizontal="right" vertical="center"/>
    </xf>
    <xf numFmtId="49" fontId="0" fillId="0" borderId="46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2" fillId="0" borderId="1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 indent="1"/>
    </xf>
    <xf numFmtId="4" fontId="44" fillId="0" borderId="25" xfId="0" applyNumberFormat="1" applyFont="1" applyBorder="1" applyAlignment="1">
      <alignment horizontal="right" vertical="center"/>
    </xf>
    <xf numFmtId="0" fontId="44" fillId="0" borderId="48" xfId="0" applyFont="1" applyFill="1" applyBorder="1" applyAlignment="1">
      <alignment vertical="center"/>
    </xf>
    <xf numFmtId="0" fontId="44" fillId="0" borderId="49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horizontal="right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49" fontId="50" fillId="33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vertical="center"/>
    </xf>
    <xf numFmtId="0" fontId="48" fillId="0" borderId="31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44" fillId="33" borderId="50" xfId="0" applyNumberFormat="1" applyFont="1" applyFill="1" applyBorder="1" applyAlignment="1">
      <alignment vertical="center"/>
    </xf>
    <xf numFmtId="4" fontId="44" fillId="33" borderId="22" xfId="0" applyNumberFormat="1" applyFont="1" applyFill="1" applyBorder="1" applyAlignment="1">
      <alignment horizontal="right" vertical="center"/>
    </xf>
    <xf numFmtId="0" fontId="44" fillId="0" borderId="51" xfId="0" applyFont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2" fillId="11" borderId="0" xfId="0" applyFont="1" applyFill="1" applyBorder="1" applyAlignment="1">
      <alignment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vertical="center"/>
    </xf>
    <xf numFmtId="0" fontId="48" fillId="0" borderId="27" xfId="0" applyFont="1" applyBorder="1" applyAlignment="1">
      <alignment vertical="center"/>
    </xf>
    <xf numFmtId="49" fontId="0" fillId="0" borderId="2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 indent="1"/>
    </xf>
    <xf numFmtId="0" fontId="48" fillId="0" borderId="52" xfId="0" applyFont="1" applyBorder="1" applyAlignment="1">
      <alignment vertical="center"/>
    </xf>
    <xf numFmtId="49" fontId="0" fillId="0" borderId="53" xfId="0" applyNumberFormat="1" applyFont="1" applyBorder="1" applyAlignment="1">
      <alignment horizontal="left" vertical="center" wrapText="1" indent="1"/>
    </xf>
    <xf numFmtId="0" fontId="43" fillId="0" borderId="0" xfId="0" applyFont="1" applyBorder="1" applyAlignment="1">
      <alignment horizontal="right"/>
    </xf>
    <xf numFmtId="4" fontId="47" fillId="0" borderId="0" xfId="0" applyNumberFormat="1" applyFont="1" applyFill="1" applyBorder="1" applyAlignment="1">
      <alignment horizontal="right" vertical="center"/>
    </xf>
    <xf numFmtId="49" fontId="48" fillId="33" borderId="10" xfId="0" applyNumberFormat="1" applyFont="1" applyFill="1" applyBorder="1" applyAlignment="1">
      <alignment horizontal="right" vertical="center"/>
    </xf>
    <xf numFmtId="49" fontId="48" fillId="33" borderId="0" xfId="0" applyNumberFormat="1" applyFont="1" applyFill="1" applyBorder="1" applyAlignment="1">
      <alignment vertical="center"/>
    </xf>
    <xf numFmtId="0" fontId="44" fillId="11" borderId="21" xfId="0" applyFont="1" applyFill="1" applyBorder="1" applyAlignment="1">
      <alignment vertical="center"/>
    </xf>
    <xf numFmtId="49" fontId="44" fillId="11" borderId="47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vertical="center" wrapText="1"/>
    </xf>
    <xf numFmtId="0" fontId="48" fillId="0" borderId="24" xfId="0" applyFont="1" applyBorder="1" applyAlignment="1">
      <alignment vertical="center"/>
    </xf>
    <xf numFmtId="0" fontId="44" fillId="34" borderId="23" xfId="0" applyFont="1" applyFill="1" applyBorder="1" applyAlignment="1">
      <alignment vertical="center"/>
    </xf>
    <xf numFmtId="49" fontId="44" fillId="34" borderId="10" xfId="0" applyNumberFormat="1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vertical="center"/>
    </xf>
    <xf numFmtId="49" fontId="44" fillId="34" borderId="47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right" vertical="center"/>
    </xf>
    <xf numFmtId="4" fontId="48" fillId="0" borderId="25" xfId="0" applyNumberFormat="1" applyFont="1" applyBorder="1" applyAlignment="1">
      <alignment horizontal="right" vertical="center"/>
    </xf>
    <xf numFmtId="0" fontId="54" fillId="13" borderId="11" xfId="0" applyFont="1" applyFill="1" applyBorder="1" applyAlignment="1">
      <alignment vertical="center"/>
    </xf>
    <xf numFmtId="49" fontId="55" fillId="13" borderId="11" xfId="0" applyNumberFormat="1" applyFont="1" applyFill="1" applyBorder="1" applyAlignment="1">
      <alignment horizontal="center" vertical="center"/>
    </xf>
    <xf numFmtId="0" fontId="55" fillId="13" borderId="11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Fill="1" applyAlignment="1">
      <alignment horizontal="right" vertical="center"/>
    </xf>
    <xf numFmtId="4" fontId="45" fillId="0" borderId="0" xfId="0" applyNumberFormat="1" applyFont="1" applyFill="1" applyAlignment="1">
      <alignment horizontal="right" vertical="center"/>
    </xf>
    <xf numFmtId="0" fontId="54" fillId="0" borderId="12" xfId="0" applyFont="1" applyFill="1" applyBorder="1" applyAlignment="1">
      <alignment vertical="center"/>
    </xf>
    <xf numFmtId="49" fontId="55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" fontId="44" fillId="0" borderId="0" xfId="0" applyNumberFormat="1" applyFont="1" applyAlignment="1">
      <alignment horizontal="right" vertical="center"/>
    </xf>
    <xf numFmtId="49" fontId="48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4" fillId="0" borderId="23" xfId="0" applyFont="1" applyFill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right" vertical="center"/>
    </xf>
    <xf numFmtId="4" fontId="48" fillId="0" borderId="32" xfId="0" applyNumberFormat="1" applyFont="1" applyBorder="1" applyAlignment="1">
      <alignment horizontal="right" vertical="center"/>
    </xf>
    <xf numFmtId="4" fontId="44" fillId="10" borderId="14" xfId="0" applyNumberFormat="1" applyFont="1" applyFill="1" applyBorder="1" applyAlignment="1">
      <alignment horizontal="right" vertical="center"/>
    </xf>
    <xf numFmtId="4" fontId="48" fillId="0" borderId="0" xfId="0" applyNumberFormat="1" applyFont="1" applyBorder="1" applyAlignment="1">
      <alignment horizontal="right" vertical="center"/>
    </xf>
    <xf numFmtId="4" fontId="44" fillId="11" borderId="0" xfId="0" applyNumberFormat="1" applyFont="1" applyFill="1" applyBorder="1" applyAlignment="1">
      <alignment vertical="center"/>
    </xf>
    <xf numFmtId="4" fontId="44" fillId="0" borderId="14" xfId="0" applyNumberFormat="1" applyFont="1" applyBorder="1" applyAlignment="1">
      <alignment horizontal="center" vertical="center"/>
    </xf>
    <xf numFmtId="4" fontId="86" fillId="0" borderId="0" xfId="0" applyNumberFormat="1" applyFont="1" applyAlignment="1">
      <alignment vertical="center" wrapText="1"/>
    </xf>
    <xf numFmtId="43" fontId="42" fillId="0" borderId="0" xfId="47" applyFont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4" fontId="42" fillId="0" borderId="54" xfId="0" applyNumberFormat="1" applyFont="1" applyBorder="1" applyAlignment="1">
      <alignment horizontal="right" vertical="center"/>
    </xf>
    <xf numFmtId="0" fontId="44" fillId="0" borderId="50" xfId="0" applyFont="1" applyBorder="1" applyAlignment="1">
      <alignment horizontal="left" vertical="center"/>
    </xf>
    <xf numFmtId="0" fontId="44" fillId="0" borderId="4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4" fontId="42" fillId="0" borderId="12" xfId="0" applyNumberFormat="1" applyFont="1" applyBorder="1" applyAlignment="1">
      <alignment vertical="center"/>
    </xf>
    <xf numFmtId="4" fontId="42" fillId="0" borderId="13" xfId="0" applyNumberFormat="1" applyFont="1" applyBorder="1" applyAlignment="1">
      <alignment vertical="center"/>
    </xf>
    <xf numFmtId="4" fontId="42" fillId="0" borderId="14" xfId="0" applyNumberFormat="1" applyFont="1" applyBorder="1" applyAlignment="1">
      <alignment vertical="center"/>
    </xf>
    <xf numFmtId="0" fontId="44" fillId="0" borderId="48" xfId="0" applyFont="1" applyFill="1" applyBorder="1" applyAlignment="1">
      <alignment vertical="center" wrapText="1"/>
    </xf>
    <xf numFmtId="0" fontId="52" fillId="11" borderId="23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right" vertical="center"/>
    </xf>
    <xf numFmtId="49" fontId="43" fillId="0" borderId="0" xfId="0" applyNumberFormat="1" applyFont="1" applyBorder="1" applyAlignment="1">
      <alignment vertical="center" wrapText="1"/>
    </xf>
    <xf numFmtId="49" fontId="0" fillId="0" borderId="46" xfId="0" applyNumberFormat="1" applyBorder="1" applyAlignment="1">
      <alignment horizontal="right" vertical="center"/>
    </xf>
    <xf numFmtId="10" fontId="3" fillId="0" borderId="0" xfId="0" applyNumberFormat="1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 vertical="center" wrapText="1" indent="1"/>
    </xf>
    <xf numFmtId="0" fontId="42" fillId="0" borderId="0" xfId="0" applyFont="1" applyBorder="1" applyAlignment="1">
      <alignment horizontal="right" vertical="center"/>
    </xf>
    <xf numFmtId="4" fontId="42" fillId="0" borderId="44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4" fontId="86" fillId="0" borderId="10" xfId="0" applyNumberFormat="1" applyFont="1" applyBorder="1" applyAlignment="1">
      <alignment vertical="center"/>
    </xf>
    <xf numFmtId="4" fontId="86" fillId="0" borderId="55" xfId="0" applyNumberFormat="1" applyFont="1" applyBorder="1" applyAlignment="1">
      <alignment vertical="center"/>
    </xf>
    <xf numFmtId="4" fontId="43" fillId="0" borderId="56" xfId="0" applyNumberFormat="1" applyFont="1" applyFill="1" applyBorder="1" applyAlignment="1">
      <alignment horizontal="right" vertical="center"/>
    </xf>
    <xf numFmtId="4" fontId="86" fillId="0" borderId="46" xfId="0" applyNumberFormat="1" applyFont="1" applyBorder="1" applyAlignment="1">
      <alignment vertical="center"/>
    </xf>
    <xf numFmtId="4" fontId="86" fillId="0" borderId="57" xfId="0" applyNumberFormat="1" applyFont="1" applyBorder="1" applyAlignment="1">
      <alignment vertical="center"/>
    </xf>
    <xf numFmtId="4" fontId="42" fillId="33" borderId="47" xfId="0" applyNumberFormat="1" applyFont="1" applyFill="1" applyBorder="1" applyAlignment="1">
      <alignment vertical="center"/>
    </xf>
    <xf numFmtId="4" fontId="43" fillId="0" borderId="56" xfId="0" applyNumberFormat="1" applyFont="1" applyBorder="1" applyAlignment="1">
      <alignment horizontal="right" vertical="center"/>
    </xf>
    <xf numFmtId="4" fontId="57" fillId="0" borderId="10" xfId="0" applyNumberFormat="1" applyFont="1" applyBorder="1" applyAlignment="1">
      <alignment vertical="center"/>
    </xf>
    <xf numFmtId="4" fontId="58" fillId="13" borderId="11" xfId="0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42" fillId="10" borderId="13" xfId="0" applyFont="1" applyFill="1" applyBorder="1" applyAlignment="1">
      <alignment vertical="center"/>
    </xf>
    <xf numFmtId="0" fontId="42" fillId="10" borderId="14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" fontId="42" fillId="0" borderId="13" xfId="0" applyNumberFormat="1" applyFont="1" applyFill="1" applyBorder="1" applyAlignment="1">
      <alignment vertical="center"/>
    </xf>
    <xf numFmtId="4" fontId="42" fillId="33" borderId="55" xfId="0" applyNumberFormat="1" applyFont="1" applyFill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4" fontId="42" fillId="0" borderId="25" xfId="0" applyNumberFormat="1" applyFont="1" applyBorder="1" applyAlignment="1">
      <alignment horizontal="right" vertical="center"/>
    </xf>
    <xf numFmtId="4" fontId="58" fillId="33" borderId="10" xfId="0" applyNumberFormat="1" applyFont="1" applyFill="1" applyBorder="1" applyAlignment="1">
      <alignment vertical="center"/>
    </xf>
    <xf numFmtId="4" fontId="43" fillId="0" borderId="34" xfId="0" applyNumberFormat="1" applyFont="1" applyFill="1" applyBorder="1" applyAlignment="1">
      <alignment vertical="center"/>
    </xf>
    <xf numFmtId="4" fontId="86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horizontal="right" vertical="center"/>
    </xf>
    <xf numFmtId="0" fontId="42" fillId="11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right" vertical="center"/>
    </xf>
    <xf numFmtId="4" fontId="86" fillId="0" borderId="29" xfId="0" applyNumberFormat="1" applyFont="1" applyBorder="1" applyAlignment="1">
      <alignment horizontal="right" vertical="center"/>
    </xf>
    <xf numFmtId="4" fontId="43" fillId="0" borderId="29" xfId="0" applyNumberFormat="1" applyFont="1" applyFill="1" applyBorder="1" applyAlignment="1">
      <alignment vertical="center"/>
    </xf>
    <xf numFmtId="4" fontId="43" fillId="0" borderId="30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43" fillId="33" borderId="55" xfId="0" applyNumberFormat="1" applyFont="1" applyFill="1" applyBorder="1" applyAlignment="1">
      <alignment horizontal="right" vertical="center"/>
    </xf>
    <xf numFmtId="4" fontId="43" fillId="33" borderId="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55" xfId="0" applyNumberFormat="1" applyFont="1" applyFill="1" applyBorder="1" applyAlignment="1">
      <alignment horizontal="right" vertical="center"/>
    </xf>
    <xf numFmtId="4" fontId="43" fillId="0" borderId="53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43" fillId="0" borderId="25" xfId="0" applyNumberFormat="1" applyFont="1" applyFill="1" applyBorder="1" applyAlignment="1">
      <alignment horizontal="right" vertical="center"/>
    </xf>
    <xf numFmtId="4" fontId="43" fillId="33" borderId="56" xfId="0" applyNumberFormat="1" applyFont="1" applyFill="1" applyBorder="1" applyAlignment="1">
      <alignment horizontal="right" vertical="center"/>
    </xf>
    <xf numFmtId="4" fontId="86" fillId="0" borderId="0" xfId="0" applyNumberFormat="1" applyFont="1" applyBorder="1" applyAlignment="1">
      <alignment horizontal="right" vertical="center"/>
    </xf>
    <xf numFmtId="4" fontId="43" fillId="0" borderId="32" xfId="0" applyNumberFormat="1" applyFont="1" applyFill="1" applyBorder="1" applyAlignment="1">
      <alignment horizontal="right" vertical="center"/>
    </xf>
    <xf numFmtId="4" fontId="42" fillId="0" borderId="47" xfId="0" applyNumberFormat="1" applyFont="1" applyBorder="1" applyAlignment="1">
      <alignment horizontal="right" vertical="center"/>
    </xf>
    <xf numFmtId="4" fontId="42" fillId="0" borderId="58" xfId="0" applyNumberFormat="1" applyFont="1" applyBorder="1" applyAlignment="1">
      <alignment horizontal="right" vertical="center"/>
    </xf>
    <xf numFmtId="4" fontId="42" fillId="0" borderId="59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vertical="center"/>
    </xf>
    <xf numFmtId="4" fontId="43" fillId="0" borderId="20" xfId="0" applyNumberFormat="1" applyFont="1" applyFill="1" applyBorder="1" applyAlignment="1">
      <alignment vertical="center"/>
    </xf>
    <xf numFmtId="4" fontId="43" fillId="0" borderId="60" xfId="0" applyNumberFormat="1" applyFont="1" applyFill="1" applyBorder="1" applyAlignment="1">
      <alignment horizontal="right" vertical="center"/>
    </xf>
    <xf numFmtId="4" fontId="42" fillId="0" borderId="50" xfId="0" applyNumberFormat="1" applyFont="1" applyFill="1" applyBorder="1" applyAlignment="1">
      <alignment vertical="center"/>
    </xf>
    <xf numFmtId="4" fontId="86" fillId="0" borderId="20" xfId="0" applyNumberFormat="1" applyFont="1" applyBorder="1" applyAlignment="1">
      <alignment vertical="center"/>
    </xf>
    <xf numFmtId="4" fontId="43" fillId="33" borderId="0" xfId="0" applyNumberFormat="1" applyFont="1" applyFill="1" applyBorder="1" applyAlignment="1">
      <alignment vertical="center"/>
    </xf>
    <xf numFmtId="4" fontId="43" fillId="33" borderId="15" xfId="0" applyNumberFormat="1" applyFont="1" applyFill="1" applyBorder="1" applyAlignment="1">
      <alignment horizontal="right" vertical="center"/>
    </xf>
    <xf numFmtId="4" fontId="86" fillId="0" borderId="15" xfId="0" applyNumberFormat="1" applyFont="1" applyBorder="1" applyAlignment="1">
      <alignment vertical="center"/>
    </xf>
    <xf numFmtId="4" fontId="58" fillId="0" borderId="0" xfId="0" applyNumberFormat="1" applyFont="1" applyFill="1" applyBorder="1" applyAlignment="1">
      <alignment horizontal="center" vertical="center"/>
    </xf>
    <xf numFmtId="4" fontId="43" fillId="0" borderId="53" xfId="0" applyNumberFormat="1" applyFont="1" applyBorder="1" applyAlignment="1">
      <alignment vertical="center"/>
    </xf>
    <xf numFmtId="4" fontId="58" fillId="0" borderId="13" xfId="0" applyNumberFormat="1" applyFont="1" applyFill="1" applyBorder="1" applyAlignment="1">
      <alignment horizontal="center" vertical="center"/>
    </xf>
    <xf numFmtId="4" fontId="42" fillId="0" borderId="14" xfId="0" applyNumberFormat="1" applyFont="1" applyBorder="1" applyAlignment="1">
      <alignment horizontal="center" vertical="center"/>
    </xf>
    <xf numFmtId="14" fontId="43" fillId="0" borderId="0" xfId="0" applyNumberFormat="1" applyFont="1" applyAlignment="1">
      <alignment horizontal="left" vertical="center" wrapText="1"/>
    </xf>
    <xf numFmtId="4" fontId="43" fillId="0" borderId="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8" fillId="0" borderId="55" xfId="0" applyFont="1" applyBorder="1" applyAlignment="1">
      <alignment vertical="center"/>
    </xf>
    <xf numFmtId="0" fontId="48" fillId="0" borderId="61" xfId="0" applyFont="1" applyBorder="1" applyAlignment="1">
      <alignment vertical="center"/>
    </xf>
    <xf numFmtId="4" fontId="43" fillId="10" borderId="33" xfId="0" applyNumberFormat="1" applyFont="1" applyFill="1" applyBorder="1" applyAlignment="1">
      <alignment horizontal="right" vertical="center"/>
    </xf>
    <xf numFmtId="4" fontId="43" fillId="0" borderId="62" xfId="0" applyNumberFormat="1" applyFont="1" applyFill="1" applyBorder="1" applyAlignment="1">
      <alignment horizontal="right" vertical="center"/>
    </xf>
    <xf numFmtId="49" fontId="44" fillId="33" borderId="55" xfId="0" applyNumberFormat="1" applyFont="1" applyFill="1" applyBorder="1" applyAlignment="1">
      <alignment horizontal="right" vertical="center"/>
    </xf>
    <xf numFmtId="4" fontId="86" fillId="0" borderId="53" xfId="0" applyNumberFormat="1" applyFont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4" fontId="61" fillId="0" borderId="0" xfId="0" applyNumberFormat="1" applyFont="1" applyBorder="1" applyAlignment="1">
      <alignment vertical="center"/>
    </xf>
    <xf numFmtId="0" fontId="42" fillId="13" borderId="13" xfId="0" applyFont="1" applyFill="1" applyBorder="1" applyAlignment="1">
      <alignment horizontal="right" vertical="center"/>
    </xf>
    <xf numFmtId="49" fontId="42" fillId="33" borderId="13" xfId="0" applyNumberFormat="1" applyFont="1" applyFill="1" applyBorder="1" applyAlignment="1">
      <alignment horizontal="right" vertical="center"/>
    </xf>
    <xf numFmtId="49" fontId="42" fillId="33" borderId="13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Border="1" applyAlignment="1">
      <alignment horizontal="right" vertical="center"/>
    </xf>
    <xf numFmtId="49" fontId="42" fillId="0" borderId="0" xfId="0" applyNumberFormat="1" applyFont="1" applyFill="1" applyBorder="1" applyAlignment="1">
      <alignment vertical="center"/>
    </xf>
    <xf numFmtId="49" fontId="0" fillId="0" borderId="53" xfId="0" applyNumberFormat="1" applyFont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43" fontId="0" fillId="0" borderId="0" xfId="47" applyFont="1" applyFill="1" applyAlignment="1">
      <alignment vertical="center"/>
    </xf>
    <xf numFmtId="4" fontId="42" fillId="0" borderId="54" xfId="0" applyNumberFormat="1" applyFont="1" applyFill="1" applyBorder="1" applyAlignment="1">
      <alignment vertical="center"/>
    </xf>
    <xf numFmtId="4" fontId="43" fillId="0" borderId="55" xfId="0" applyNumberFormat="1" applyFont="1" applyBorder="1" applyAlignment="1">
      <alignment horizontal="right" vertical="center"/>
    </xf>
    <xf numFmtId="4" fontId="57" fillId="0" borderId="55" xfId="0" applyNumberFormat="1" applyFont="1" applyBorder="1" applyAlignment="1">
      <alignment vertical="center"/>
    </xf>
    <xf numFmtId="4" fontId="43" fillId="0" borderId="57" xfId="0" applyNumberFormat="1" applyFont="1" applyBorder="1" applyAlignment="1">
      <alignment horizontal="right" vertical="center"/>
    </xf>
    <xf numFmtId="4" fontId="42" fillId="0" borderId="13" xfId="0" applyNumberFormat="1" applyFont="1" applyFill="1" applyBorder="1" applyAlignment="1">
      <alignment horizontal="right" vertical="center"/>
    </xf>
    <xf numFmtId="0" fontId="50" fillId="13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right" vertical="center"/>
    </xf>
    <xf numFmtId="4" fontId="42" fillId="33" borderId="0" xfId="0" applyNumberFormat="1" applyFont="1" applyFill="1" applyBorder="1" applyAlignment="1">
      <alignment horizontal="right" vertical="center"/>
    </xf>
    <xf numFmtId="4" fontId="42" fillId="33" borderId="15" xfId="0" applyNumberFormat="1" applyFont="1" applyFill="1" applyBorder="1" applyAlignment="1">
      <alignment horizontal="right" vertical="center"/>
    </xf>
    <xf numFmtId="49" fontId="48" fillId="0" borderId="53" xfId="0" applyNumberFormat="1" applyFont="1" applyBorder="1" applyAlignment="1">
      <alignment horizontal="right" vertical="center"/>
    </xf>
    <xf numFmtId="0" fontId="43" fillId="0" borderId="55" xfId="0" applyFont="1" applyBorder="1" applyAlignment="1">
      <alignment horizontal="right" vertical="center"/>
    </xf>
    <xf numFmtId="43" fontId="0" fillId="0" borderId="0" xfId="47" applyFont="1" applyAlignment="1">
      <alignment/>
    </xf>
    <xf numFmtId="43" fontId="9" fillId="0" borderId="0" xfId="47" applyFont="1" applyBorder="1" applyAlignment="1">
      <alignment/>
    </xf>
    <xf numFmtId="43" fontId="9" fillId="0" borderId="0" xfId="47" applyFont="1" applyFill="1" applyBorder="1" applyAlignment="1">
      <alignment/>
    </xf>
    <xf numFmtId="1" fontId="45" fillId="0" borderId="0" xfId="0" applyNumberFormat="1" applyFont="1" applyFill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horizontal="center" vertical="center"/>
    </xf>
    <xf numFmtId="1" fontId="45" fillId="0" borderId="29" xfId="0" applyNumberFormat="1" applyFont="1" applyFill="1" applyBorder="1" applyAlignment="1">
      <alignment horizontal="center" vertical="center"/>
    </xf>
    <xf numFmtId="43" fontId="44" fillId="0" borderId="0" xfId="47" applyFont="1" applyFill="1" applyAlignment="1">
      <alignment horizontal="right" vertical="center"/>
    </xf>
    <xf numFmtId="49" fontId="0" fillId="0" borderId="55" xfId="0" applyNumberFormat="1" applyFont="1" applyBorder="1" applyAlignment="1">
      <alignment vertical="center" wrapText="1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9" fontId="48" fillId="0" borderId="0" xfId="56" applyFont="1" applyFill="1" applyAlignment="1">
      <alignment horizontal="center" vertical="center"/>
    </xf>
    <xf numFmtId="4" fontId="44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horizontal="right" vertical="center"/>
    </xf>
    <xf numFmtId="10" fontId="4" fillId="0" borderId="0" xfId="0" applyNumberFormat="1" applyFont="1" applyFill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 applyProtection="1">
      <alignment vertical="center" wrapText="1"/>
      <protection locked="0"/>
    </xf>
    <xf numFmtId="10" fontId="4" fillId="0" borderId="11" xfId="56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0" fontId="4" fillId="0" borderId="11" xfId="56" applyNumberFormat="1" applyFont="1" applyFill="1" applyBorder="1" applyAlignment="1">
      <alignment horizontal="right" vertical="center" wrapText="1"/>
    </xf>
    <xf numFmtId="4" fontId="4" fillId="7" borderId="11" xfId="0" applyNumberFormat="1" applyFont="1" applyFill="1" applyBorder="1" applyAlignment="1" applyProtection="1">
      <alignment vertical="center" wrapText="1"/>
      <protection locked="0"/>
    </xf>
    <xf numFmtId="10" fontId="4" fillId="7" borderId="11" xfId="56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10" fontId="4" fillId="0" borderId="11" xfId="56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Alignment="1">
      <alignment vertical="center"/>
    </xf>
    <xf numFmtId="4" fontId="42" fillId="33" borderId="15" xfId="0" applyNumberFormat="1" applyFont="1" applyFill="1" applyBorder="1" applyAlignment="1">
      <alignment vertical="center"/>
    </xf>
    <xf numFmtId="49" fontId="44" fillId="33" borderId="55" xfId="0" applyNumberFormat="1" applyFont="1" applyFill="1" applyBorder="1" applyAlignment="1">
      <alignment vertical="center" wrapText="1"/>
    </xf>
    <xf numFmtId="0" fontId="44" fillId="0" borderId="13" xfId="0" applyFont="1" applyBorder="1" applyAlignment="1">
      <alignment horizontal="left" vertical="center"/>
    </xf>
    <xf numFmtId="49" fontId="44" fillId="0" borderId="44" xfId="0" applyNumberFormat="1" applyFont="1" applyBorder="1" applyAlignment="1">
      <alignment horizontal="center" vertical="center"/>
    </xf>
    <xf numFmtId="1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/>
    </xf>
    <xf numFmtId="4" fontId="48" fillId="0" borderId="25" xfId="0" applyNumberFormat="1" applyFont="1" applyFill="1" applyBorder="1" applyAlignment="1">
      <alignment horizontal="right" vertical="center"/>
    </xf>
    <xf numFmtId="4" fontId="43" fillId="0" borderId="63" xfId="0" applyNumberFormat="1" applyFont="1" applyBorder="1" applyAlignment="1">
      <alignment horizontal="right" vertical="center"/>
    </xf>
    <xf numFmtId="1" fontId="45" fillId="0" borderId="3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9" fontId="4" fillId="0" borderId="0" xfId="56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42" fillId="0" borderId="11" xfId="56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43" fillId="0" borderId="11" xfId="56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48" fillId="0" borderId="11" xfId="56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center" vertical="center"/>
    </xf>
    <xf numFmtId="49" fontId="0" fillId="0" borderId="34" xfId="0" applyNumberFormat="1" applyBorder="1" applyAlignment="1">
      <alignment vertical="center" wrapText="1"/>
    </xf>
    <xf numFmtId="0" fontId="44" fillId="0" borderId="54" xfId="0" applyFont="1" applyBorder="1" applyAlignment="1">
      <alignment vertical="center"/>
    </xf>
    <xf numFmtId="4" fontId="42" fillId="0" borderId="64" xfId="0" applyNumberFormat="1" applyFont="1" applyFill="1" applyBorder="1" applyAlignment="1">
      <alignment vertical="center"/>
    </xf>
    <xf numFmtId="0" fontId="44" fillId="0" borderId="49" xfId="0" applyFont="1" applyBorder="1" applyAlignment="1">
      <alignment vertical="center" wrapText="1"/>
    </xf>
    <xf numFmtId="4" fontId="86" fillId="0" borderId="34" xfId="0" applyNumberFormat="1" applyFont="1" applyBorder="1" applyAlignment="1">
      <alignment vertical="center"/>
    </xf>
    <xf numFmtId="0" fontId="43" fillId="0" borderId="57" xfId="0" applyFont="1" applyBorder="1" applyAlignment="1">
      <alignment horizontal="right" vertical="center"/>
    </xf>
    <xf numFmtId="49" fontId="44" fillId="0" borderId="50" xfId="0" applyNumberFormat="1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vertical="center" wrapText="1"/>
    </xf>
    <xf numFmtId="49" fontId="0" fillId="0" borderId="57" xfId="0" applyNumberFormat="1" applyFont="1" applyBorder="1" applyAlignment="1">
      <alignment vertical="center" wrapText="1"/>
    </xf>
    <xf numFmtId="0" fontId="44" fillId="0" borderId="5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50" xfId="0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" fontId="48" fillId="0" borderId="32" xfId="0" applyNumberFormat="1" applyFont="1" applyFill="1" applyBorder="1" applyAlignment="1">
      <alignment horizontal="right" vertical="center"/>
    </xf>
    <xf numFmtId="4" fontId="42" fillId="0" borderId="17" xfId="0" applyNumberFormat="1" applyFont="1" applyBorder="1" applyAlignment="1">
      <alignment horizontal="right" vertical="center"/>
    </xf>
    <xf numFmtId="4" fontId="86" fillId="0" borderId="16" xfId="0" applyNumberFormat="1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49" fontId="48" fillId="0" borderId="46" xfId="0" applyNumberFormat="1" applyFont="1" applyBorder="1" applyAlignment="1">
      <alignment horizontal="right" vertical="center"/>
    </xf>
    <xf numFmtId="49" fontId="0" fillId="0" borderId="46" xfId="0" applyNumberFormat="1" applyFont="1" applyBorder="1" applyAlignment="1">
      <alignment horizontal="left" vertical="center" wrapText="1" indent="1"/>
    </xf>
    <xf numFmtId="4" fontId="43" fillId="0" borderId="63" xfId="0" applyNumberFormat="1" applyFont="1" applyFill="1" applyBorder="1" applyAlignment="1">
      <alignment horizontal="right" vertical="center"/>
    </xf>
    <xf numFmtId="0" fontId="44" fillId="35" borderId="21" xfId="0" applyFont="1" applyFill="1" applyBorder="1" applyAlignment="1">
      <alignment vertical="center"/>
    </xf>
    <xf numFmtId="49" fontId="44" fillId="35" borderId="47" xfId="0" applyNumberFormat="1" applyFont="1" applyFill="1" applyBorder="1" applyAlignment="1">
      <alignment horizontal="center" vertical="center"/>
    </xf>
    <xf numFmtId="4" fontId="43" fillId="0" borderId="57" xfId="0" applyNumberFormat="1" applyFont="1" applyFill="1" applyBorder="1" applyAlignment="1">
      <alignment vertical="center"/>
    </xf>
    <xf numFmtId="0" fontId="48" fillId="0" borderId="65" xfId="0" applyFont="1" applyBorder="1" applyAlignment="1">
      <alignment vertical="center"/>
    </xf>
    <xf numFmtId="49" fontId="48" fillId="0" borderId="29" xfId="0" applyNumberFormat="1" applyFont="1" applyBorder="1" applyAlignment="1">
      <alignment horizontal="right" vertical="center"/>
    </xf>
    <xf numFmtId="4" fontId="43" fillId="0" borderId="28" xfId="0" applyNumberFormat="1" applyFont="1" applyFill="1" applyBorder="1" applyAlignment="1">
      <alignment horizontal="right" vertical="center"/>
    </xf>
    <xf numFmtId="0" fontId="44" fillId="0" borderId="50" xfId="0" applyFont="1" applyFill="1" applyBorder="1" applyAlignment="1">
      <alignment horizontal="left" vertical="center" wrapText="1"/>
    </xf>
    <xf numFmtId="0" fontId="44" fillId="34" borderId="66" xfId="0" applyFont="1" applyFill="1" applyBorder="1" applyAlignment="1">
      <alignment vertical="center"/>
    </xf>
    <xf numFmtId="49" fontId="44" fillId="34" borderId="36" xfId="0" applyNumberFormat="1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left" vertical="center"/>
    </xf>
    <xf numFmtId="4" fontId="42" fillId="34" borderId="67" xfId="0" applyNumberFormat="1" applyFont="1" applyFill="1" applyBorder="1" applyAlignment="1">
      <alignment vertical="center"/>
    </xf>
    <xf numFmtId="4" fontId="42" fillId="34" borderId="68" xfId="0" applyNumberFormat="1" applyFont="1" applyFill="1" applyBorder="1" applyAlignment="1">
      <alignment vertical="center"/>
    </xf>
    <xf numFmtId="4" fontId="44" fillId="0" borderId="25" xfId="0" applyNumberFormat="1" applyFont="1" applyFill="1" applyBorder="1" applyAlignment="1">
      <alignment vertical="center"/>
    </xf>
    <xf numFmtId="49" fontId="0" fillId="0" borderId="46" xfId="0" applyNumberFormat="1" applyFill="1" applyBorder="1" applyAlignment="1">
      <alignment horizontal="right" vertical="center"/>
    </xf>
    <xf numFmtId="49" fontId="0" fillId="0" borderId="34" xfId="0" applyNumberFormat="1" applyFill="1" applyBorder="1" applyAlignment="1">
      <alignment horizontal="left" vertical="center" wrapText="1" indent="1"/>
    </xf>
    <xf numFmtId="4" fontId="43" fillId="33" borderId="15" xfId="0" applyNumberFormat="1" applyFont="1" applyFill="1" applyBorder="1" applyAlignment="1">
      <alignment vertical="center"/>
    </xf>
    <xf numFmtId="0" fontId="44" fillId="34" borderId="69" xfId="0" applyFont="1" applyFill="1" applyBorder="1" applyAlignment="1">
      <alignment horizontal="left" vertical="center"/>
    </xf>
    <xf numFmtId="0" fontId="44" fillId="0" borderId="55" xfId="0" applyFont="1" applyFill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49" fontId="48" fillId="33" borderId="55" xfId="0" applyNumberFormat="1" applyFont="1" applyFill="1" applyBorder="1" applyAlignment="1">
      <alignment vertical="center"/>
    </xf>
    <xf numFmtId="49" fontId="0" fillId="0" borderId="55" xfId="0" applyNumberFormat="1" applyFont="1" applyBorder="1" applyAlignment="1">
      <alignment horizontal="left" vertical="center" wrapText="1" indent="1"/>
    </xf>
    <xf numFmtId="4" fontId="42" fillId="34" borderId="36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42" fillId="0" borderId="43" xfId="0" applyFont="1" applyFill="1" applyBorder="1" applyAlignment="1" applyProtection="1">
      <alignment vertical="center"/>
      <protection/>
    </xf>
    <xf numFmtId="0" fontId="42" fillId="0" borderId="44" xfId="0" applyFont="1" applyFill="1" applyBorder="1" applyAlignment="1" applyProtection="1">
      <alignment horizontal="center" vertical="center" wrapText="1"/>
      <protection/>
    </xf>
    <xf numFmtId="0" fontId="42" fillId="0" borderId="4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4" fontId="8" fillId="0" borderId="36" xfId="0" applyNumberFormat="1" applyFont="1" applyFill="1" applyBorder="1" applyAlignment="1" applyProtection="1">
      <alignment vertical="center"/>
      <protection/>
    </xf>
    <xf numFmtId="4" fontId="8" fillId="0" borderId="37" xfId="0" applyNumberFormat="1" applyFont="1" applyFill="1" applyBorder="1" applyAlignment="1" applyProtection="1">
      <alignment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Fill="1" applyBorder="1" applyAlignment="1" applyProtection="1">
      <alignment vertical="center"/>
      <protection/>
    </xf>
    <xf numFmtId="4" fontId="21" fillId="0" borderId="25" xfId="0" applyNumberFormat="1" applyFont="1" applyFill="1" applyBorder="1" applyAlignment="1" applyProtection="1">
      <alignment vertical="center"/>
      <protection/>
    </xf>
    <xf numFmtId="0" fontId="9" fillId="0" borderId="38" xfId="0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4" fontId="9" fillId="0" borderId="39" xfId="0" applyNumberFormat="1" applyFont="1" applyFill="1" applyBorder="1" applyAlignment="1" applyProtection="1">
      <alignment vertical="center"/>
      <protection/>
    </xf>
    <xf numFmtId="0" fontId="9" fillId="0" borderId="51" xfId="0" applyFont="1" applyFill="1" applyBorder="1" applyAlignment="1" applyProtection="1">
      <alignment horizontal="left" vertical="center"/>
      <protection/>
    </xf>
    <xf numFmtId="4" fontId="9" fillId="0" borderId="70" xfId="0" applyNumberFormat="1" applyFont="1" applyFill="1" applyBorder="1" applyAlignment="1" applyProtection="1">
      <alignment vertical="center"/>
      <protection/>
    </xf>
    <xf numFmtId="4" fontId="9" fillId="0" borderId="71" xfId="0" applyNumberFormat="1" applyFont="1" applyFill="1" applyBorder="1" applyAlignment="1" applyProtection="1">
      <alignment vertical="center"/>
      <protection/>
    </xf>
    <xf numFmtId="0" fontId="8" fillId="0" borderId="43" xfId="0" applyFont="1" applyFill="1" applyBorder="1" applyAlignment="1" applyProtection="1">
      <alignment horizontal="left" vertical="center"/>
      <protection/>
    </xf>
    <xf numFmtId="4" fontId="8" fillId="0" borderId="44" xfId="0" applyNumberFormat="1" applyFont="1" applyFill="1" applyBorder="1" applyAlignment="1" applyProtection="1">
      <alignment vertical="center"/>
      <protection/>
    </xf>
    <xf numFmtId="4" fontId="8" fillId="0" borderId="4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9" fillId="0" borderId="50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/>
    </xf>
    <xf numFmtId="9" fontId="8" fillId="0" borderId="51" xfId="0" applyNumberFormat="1" applyFont="1" applyFill="1" applyBorder="1" applyAlignment="1" applyProtection="1">
      <alignment horizontal="left" vertical="center"/>
      <protection/>
    </xf>
    <xf numFmtId="9" fontId="9" fillId="0" borderId="70" xfId="0" applyNumberFormat="1" applyFont="1" applyFill="1" applyBorder="1" applyAlignment="1" applyProtection="1">
      <alignment horizontal="center" vertical="center"/>
      <protection locked="0"/>
    </xf>
    <xf numFmtId="9" fontId="9" fillId="0" borderId="71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/>
    </xf>
    <xf numFmtId="4" fontId="8" fillId="0" borderId="33" xfId="0" applyNumberFormat="1" applyFont="1" applyFill="1" applyBorder="1" applyAlignment="1" applyProtection="1">
      <alignment vertical="center"/>
      <protection/>
    </xf>
    <xf numFmtId="4" fontId="8" fillId="0" borderId="39" xfId="0" applyNumberFormat="1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4" fontId="8" fillId="0" borderId="25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 locked="0"/>
    </xf>
    <xf numFmtId="4" fontId="9" fillId="0" borderId="39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25" xfId="0" applyNumberFormat="1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4" fontId="8" fillId="0" borderId="41" xfId="0" applyNumberFormat="1" applyFont="1" applyFill="1" applyBorder="1" applyAlignment="1" applyProtection="1">
      <alignment vertical="center"/>
      <protection locked="0"/>
    </xf>
    <xf numFmtId="4" fontId="8" fillId="0" borderId="4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0" fontId="8" fillId="36" borderId="43" xfId="0" applyFont="1" applyFill="1" applyBorder="1" applyAlignment="1" applyProtection="1">
      <alignment vertical="center"/>
      <protection locked="0"/>
    </xf>
    <xf numFmtId="178" fontId="8" fillId="36" borderId="44" xfId="0" applyNumberFormat="1" applyFont="1" applyFill="1" applyBorder="1" applyAlignment="1" applyProtection="1">
      <alignment vertical="center"/>
      <protection locked="0"/>
    </xf>
    <xf numFmtId="178" fontId="8" fillId="36" borderId="45" xfId="0" applyNumberFormat="1" applyFont="1" applyFill="1" applyBorder="1" applyAlignment="1" applyProtection="1">
      <alignment vertical="center"/>
      <protection locked="0"/>
    </xf>
    <xf numFmtId="0" fontId="9" fillId="13" borderId="43" xfId="0" applyFont="1" applyFill="1" applyBorder="1" applyAlignment="1" applyProtection="1">
      <alignment horizontal="left" vertical="center" wrapText="1"/>
      <protection/>
    </xf>
    <xf numFmtId="4" fontId="9" fillId="13" borderId="44" xfId="0" applyNumberFormat="1" applyFont="1" applyFill="1" applyBorder="1" applyAlignment="1" applyProtection="1">
      <alignment vertical="center"/>
      <protection/>
    </xf>
    <xf numFmtId="4" fontId="9" fillId="13" borderId="45" xfId="0" applyNumberFormat="1" applyFont="1" applyFill="1" applyBorder="1" applyAlignment="1" applyProtection="1">
      <alignment vertical="center"/>
      <protection/>
    </xf>
    <xf numFmtId="0" fontId="8" fillId="8" borderId="43" xfId="0" applyFont="1" applyFill="1" applyBorder="1" applyAlignment="1" applyProtection="1">
      <alignment vertical="center"/>
      <protection locked="0"/>
    </xf>
    <xf numFmtId="178" fontId="8" fillId="8" borderId="4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14" fontId="8" fillId="0" borderId="0" xfId="0" applyNumberFormat="1" applyFont="1" applyFill="1" applyAlignment="1" applyProtection="1">
      <alignment horizontal="left" vertical="center"/>
      <protection locked="0"/>
    </xf>
    <xf numFmtId="10" fontId="4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6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" fontId="7" fillId="0" borderId="55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4" fillId="0" borderId="48" xfId="0" applyNumberFormat="1" applyFont="1" applyBorder="1" applyAlignment="1">
      <alignment horizontal="left" vertical="center" indent="2"/>
    </xf>
    <xf numFmtId="4" fontId="0" fillId="0" borderId="10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4" fontId="85" fillId="0" borderId="55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48" xfId="0" applyBorder="1" applyAlignment="1">
      <alignment horizontal="left" indent="2"/>
    </xf>
    <xf numFmtId="0" fontId="0" fillId="0" borderId="48" xfId="0" applyFill="1" applyBorder="1" applyAlignment="1">
      <alignment horizontal="left" indent="2"/>
    </xf>
    <xf numFmtId="0" fontId="85" fillId="0" borderId="40" xfId="0" applyFont="1" applyFill="1" applyBorder="1" applyAlignment="1">
      <alignment horizontal="left"/>
    </xf>
    <xf numFmtId="4" fontId="85" fillId="0" borderId="41" xfId="0" applyNumberFormat="1" applyFont="1" applyBorder="1" applyAlignment="1">
      <alignment/>
    </xf>
    <xf numFmtId="4" fontId="85" fillId="0" borderId="73" xfId="0" applyNumberFormat="1" applyFont="1" applyBorder="1" applyAlignment="1">
      <alignment/>
    </xf>
    <xf numFmtId="178" fontId="85" fillId="0" borderId="41" xfId="0" applyNumberFormat="1" applyFont="1" applyBorder="1" applyAlignment="1">
      <alignment/>
    </xf>
    <xf numFmtId="10" fontId="85" fillId="0" borderId="74" xfId="56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" fontId="85" fillId="0" borderId="10" xfId="0" applyNumberFormat="1" applyFont="1" applyBorder="1" applyAlignment="1">
      <alignment/>
    </xf>
    <xf numFmtId="10" fontId="0" fillId="0" borderId="10" xfId="56" applyNumberFormat="1" applyFont="1" applyBorder="1" applyAlignment="1">
      <alignment horizontal="center"/>
    </xf>
    <xf numFmtId="4" fontId="85" fillId="0" borderId="75" xfId="0" applyNumberFormat="1" applyFont="1" applyFill="1" applyBorder="1" applyAlignment="1">
      <alignment horizontal="left"/>
    </xf>
    <xf numFmtId="4" fontId="42" fillId="0" borderId="50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4" fontId="44" fillId="33" borderId="25" xfId="0" applyNumberFormat="1" applyFont="1" applyFill="1" applyBorder="1" applyAlignment="1">
      <alignment vertical="center"/>
    </xf>
    <xf numFmtId="49" fontId="0" fillId="0" borderId="34" xfId="0" applyNumberFormat="1" applyBorder="1" applyAlignment="1">
      <alignment horizontal="right" vertical="center"/>
    </xf>
    <xf numFmtId="4" fontId="42" fillId="0" borderId="47" xfId="0" applyNumberFormat="1" applyFont="1" applyFill="1" applyBorder="1" applyAlignment="1">
      <alignment vertical="center"/>
    </xf>
    <xf numFmtId="4" fontId="42" fillId="0" borderId="58" xfId="0" applyNumberFormat="1" applyFont="1" applyFill="1" applyBorder="1" applyAlignment="1">
      <alignment vertical="center"/>
    </xf>
    <xf numFmtId="4" fontId="43" fillId="0" borderId="16" xfId="0" applyNumberFormat="1" applyFont="1" applyFill="1" applyBorder="1" applyAlignment="1">
      <alignment horizontal="right" vertical="center"/>
    </xf>
    <xf numFmtId="4" fontId="42" fillId="0" borderId="47" xfId="0" applyNumberFormat="1" applyFont="1" applyFill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9" fontId="44" fillId="0" borderId="58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horizontal="right" vertical="center"/>
    </xf>
    <xf numFmtId="49" fontId="0" fillId="0" borderId="55" xfId="0" applyNumberFormat="1" applyFont="1" applyBorder="1" applyAlignment="1">
      <alignment horizontal="right" vertical="center"/>
    </xf>
    <xf numFmtId="49" fontId="0" fillId="0" borderId="57" xfId="0" applyNumberForma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vertical="center"/>
    </xf>
    <xf numFmtId="49" fontId="47" fillId="33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43" fillId="0" borderId="46" xfId="0" applyFont="1" applyBorder="1" applyAlignment="1">
      <alignment vertical="center"/>
    </xf>
    <xf numFmtId="49" fontId="44" fillId="33" borderId="58" xfId="0" applyNumberFormat="1" applyFont="1" applyFill="1" applyBorder="1" applyAlignment="1">
      <alignment vertical="center" wrapText="1"/>
    </xf>
    <xf numFmtId="4" fontId="42" fillId="33" borderId="58" xfId="0" applyNumberFormat="1" applyFont="1" applyFill="1" applyBorder="1" applyAlignment="1">
      <alignment vertical="center"/>
    </xf>
    <xf numFmtId="49" fontId="44" fillId="33" borderId="15" xfId="0" applyNumberFormat="1" applyFont="1" applyFill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" fontId="57" fillId="0" borderId="47" xfId="0" applyNumberFormat="1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4" fontId="50" fillId="13" borderId="12" xfId="0" applyNumberFormat="1" applyFont="1" applyFill="1" applyBorder="1" applyAlignment="1">
      <alignment horizontal="right" vertical="center"/>
    </xf>
    <xf numFmtId="4" fontId="42" fillId="0" borderId="45" xfId="0" applyNumberFormat="1" applyFont="1" applyFill="1" applyBorder="1" applyAlignment="1">
      <alignment vertical="center"/>
    </xf>
    <xf numFmtId="4" fontId="57" fillId="0" borderId="56" xfId="0" applyNumberFormat="1" applyFont="1" applyBorder="1" applyAlignment="1">
      <alignment vertical="center"/>
    </xf>
    <xf numFmtId="4" fontId="58" fillId="13" borderId="11" xfId="0" applyNumberFormat="1" applyFont="1" applyFill="1" applyBorder="1" applyAlignment="1">
      <alignment horizontal="right" vertical="center"/>
    </xf>
    <xf numFmtId="0" fontId="44" fillId="0" borderId="64" xfId="0" applyFont="1" applyBorder="1" applyAlignment="1">
      <alignment vertical="center"/>
    </xf>
    <xf numFmtId="4" fontId="42" fillId="0" borderId="11" xfId="0" applyNumberFormat="1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49" fontId="43" fillId="0" borderId="34" xfId="0" applyNumberFormat="1" applyFont="1" applyBorder="1" applyAlignment="1">
      <alignment vertical="center" wrapText="1"/>
    </xf>
    <xf numFmtId="49" fontId="44" fillId="33" borderId="23" xfId="0" applyNumberFormat="1" applyFont="1" applyFill="1" applyBorder="1" applyAlignment="1">
      <alignment horizontal="right" vertical="center"/>
    </xf>
    <xf numFmtId="0" fontId="45" fillId="0" borderId="23" xfId="0" applyFont="1" applyBorder="1" applyAlignment="1">
      <alignment horizontal="right" vertical="center"/>
    </xf>
    <xf numFmtId="0" fontId="43" fillId="0" borderId="31" xfId="0" applyFont="1" applyBorder="1" applyAlignment="1">
      <alignment horizontal="right" vertical="center"/>
    </xf>
    <xf numFmtId="4" fontId="42" fillId="33" borderId="59" xfId="0" applyNumberFormat="1" applyFont="1" applyFill="1" applyBorder="1" applyAlignment="1">
      <alignment horizontal="right" vertical="center"/>
    </xf>
    <xf numFmtId="4" fontId="42" fillId="33" borderId="56" xfId="0" applyNumberFormat="1" applyFont="1" applyFill="1" applyBorder="1" applyAlignment="1">
      <alignment horizontal="right" vertical="center"/>
    </xf>
    <xf numFmtId="0" fontId="44" fillId="0" borderId="76" xfId="0" applyFont="1" applyBorder="1" applyAlignment="1">
      <alignment vertical="center"/>
    </xf>
    <xf numFmtId="49" fontId="44" fillId="33" borderId="17" xfId="0" applyNumberFormat="1" applyFont="1" applyFill="1" applyBorder="1" applyAlignment="1">
      <alignment horizontal="right" vertical="center"/>
    </xf>
    <xf numFmtId="4" fontId="42" fillId="33" borderId="56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3" fillId="0" borderId="31" xfId="0" applyFont="1" applyBorder="1" applyAlignment="1">
      <alignment horizontal="right"/>
    </xf>
    <xf numFmtId="49" fontId="44" fillId="33" borderId="21" xfId="0" applyNumberFormat="1" applyFont="1" applyFill="1" applyBorder="1" applyAlignment="1">
      <alignment horizontal="right" vertical="center"/>
    </xf>
    <xf numFmtId="4" fontId="42" fillId="0" borderId="14" xfId="0" applyNumberFormat="1" applyFont="1" applyFill="1" applyBorder="1" applyAlignment="1">
      <alignment vertical="center"/>
    </xf>
    <xf numFmtId="4" fontId="43" fillId="0" borderId="32" xfId="0" applyNumberFormat="1" applyFont="1" applyBorder="1" applyAlignment="1">
      <alignment horizontal="right" vertical="center"/>
    </xf>
    <xf numFmtId="49" fontId="47" fillId="33" borderId="23" xfId="0" applyNumberFormat="1" applyFont="1" applyFill="1" applyBorder="1" applyAlignment="1">
      <alignment horizontal="right"/>
    </xf>
    <xf numFmtId="0" fontId="45" fillId="0" borderId="23" xfId="0" applyFont="1" applyFill="1" applyBorder="1" applyAlignment="1">
      <alignment horizontal="right" vertical="center"/>
    </xf>
    <xf numFmtId="4" fontId="44" fillId="0" borderId="59" xfId="0" applyNumberFormat="1" applyFont="1" applyBorder="1" applyAlignment="1">
      <alignment horizontal="right" vertical="center"/>
    </xf>
    <xf numFmtId="4" fontId="44" fillId="33" borderId="56" xfId="0" applyNumberFormat="1" applyFont="1" applyFill="1" applyBorder="1" applyAlignment="1">
      <alignment horizontal="right" vertical="center"/>
    </xf>
    <xf numFmtId="4" fontId="48" fillId="0" borderId="56" xfId="0" applyNumberFormat="1" applyFont="1" applyBorder="1" applyAlignment="1">
      <alignment horizontal="right" vertical="center"/>
    </xf>
    <xf numFmtId="4" fontId="42" fillId="0" borderId="22" xfId="0" applyNumberFormat="1" applyFont="1" applyFill="1" applyBorder="1" applyAlignment="1">
      <alignment horizontal="right" vertical="center"/>
    </xf>
    <xf numFmtId="49" fontId="44" fillId="33" borderId="43" xfId="0" applyNumberFormat="1" applyFont="1" applyFill="1" applyBorder="1" applyAlignment="1">
      <alignment horizontal="right" vertical="center"/>
    </xf>
    <xf numFmtId="49" fontId="44" fillId="33" borderId="44" xfId="0" applyNumberFormat="1" applyFont="1" applyFill="1" applyBorder="1" applyAlignment="1">
      <alignment vertical="center" wrapText="1"/>
    </xf>
    <xf numFmtId="4" fontId="42" fillId="33" borderId="44" xfId="0" applyNumberFormat="1" applyFont="1" applyFill="1" applyBorder="1" applyAlignment="1">
      <alignment vertical="center"/>
    </xf>
    <xf numFmtId="4" fontId="42" fillId="33" borderId="64" xfId="0" applyNumberFormat="1" applyFont="1" applyFill="1" applyBorder="1" applyAlignment="1">
      <alignment vertical="center"/>
    </xf>
    <xf numFmtId="4" fontId="42" fillId="33" borderId="45" xfId="0" applyNumberFormat="1" applyFont="1" applyFill="1" applyBorder="1" applyAlignment="1">
      <alignment horizontal="right" vertical="center"/>
    </xf>
    <xf numFmtId="49" fontId="44" fillId="33" borderId="12" xfId="0" applyNumberFormat="1" applyFont="1" applyFill="1" applyBorder="1" applyAlignment="1">
      <alignment horizontal="right" vertical="center"/>
    </xf>
    <xf numFmtId="49" fontId="44" fillId="33" borderId="13" xfId="0" applyNumberFormat="1" applyFont="1" applyFill="1" applyBorder="1" applyAlignment="1">
      <alignment vertical="center"/>
    </xf>
    <xf numFmtId="4" fontId="44" fillId="33" borderId="14" xfId="0" applyNumberFormat="1" applyFont="1" applyFill="1" applyBorder="1" applyAlignment="1">
      <alignment horizontal="right" vertical="center"/>
    </xf>
    <xf numFmtId="4" fontId="44" fillId="0" borderId="23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right"/>
    </xf>
    <xf numFmtId="4" fontId="47" fillId="0" borderId="23" xfId="0" applyNumberFormat="1" applyFont="1" applyFill="1" applyBorder="1" applyAlignment="1">
      <alignment horizontal="right" vertical="center"/>
    </xf>
    <xf numFmtId="0" fontId="44" fillId="34" borderId="35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/>
    </xf>
    <xf numFmtId="4" fontId="86" fillId="0" borderId="0" xfId="0" applyNumberFormat="1" applyFont="1" applyFill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92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5" fillId="13" borderId="12" xfId="0" applyFont="1" applyFill="1" applyBorder="1" applyAlignment="1">
      <alignment horizontal="center" vertical="center"/>
    </xf>
    <xf numFmtId="0" fontId="55" fillId="13" borderId="14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/>
    </xf>
    <xf numFmtId="0" fontId="93" fillId="0" borderId="0" xfId="0" applyFont="1" applyFill="1" applyAlignment="1" applyProtection="1">
      <alignment horizontal="center" vertical="center"/>
      <protection/>
    </xf>
    <xf numFmtId="4" fontId="0" fillId="0" borderId="0" xfId="0" applyNumberFormat="1" applyFont="1" applyAlignment="1">
      <alignment vertical="center"/>
    </xf>
    <xf numFmtId="43" fontId="0" fillId="0" borderId="0" xfId="47" applyFont="1" applyAlignment="1">
      <alignment vertical="center"/>
    </xf>
    <xf numFmtId="4" fontId="42" fillId="0" borderId="22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Partida</a:t>
            </a:r>
          </a:p>
        </c:rich>
      </c:tx>
      <c:layout>
        <c:manualLayout>
          <c:xMode val="factor"/>
          <c:yMode val="factor"/>
          <c:x val="0.03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1975"/>
          <c:w val="0.98225"/>
          <c:h val="0.6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'[1]Por Trimestre'!$A$8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IV Trimestre</c:v>
                </c:pt>
              </c:strCache>
            </c:strRef>
          </c:cat>
          <c:val>
            <c:numRef>
              <c:f>'[1]Por Trimestre'!$B$8:$F$8</c:f>
              <c:numCache>
                <c:ptCount val="5"/>
                <c:pt idx="0">
                  <c:v>253300000</c:v>
                </c:pt>
                <c:pt idx="1">
                  <c:v>78277982.22</c:v>
                </c:pt>
                <c:pt idx="2">
                  <c:v>55972689.74</c:v>
                </c:pt>
                <c:pt idx="3">
                  <c:v>10047248.909999998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'[1]Por Trimestre'!$A$9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IV Trimestre</c:v>
                </c:pt>
              </c:strCache>
            </c:strRef>
          </c:cat>
          <c:val>
            <c:numRef>
              <c:f>'[1]Por Trimestre'!$B$9:$F$9</c:f>
              <c:numCache>
                <c:ptCount val="5"/>
                <c:pt idx="0">
                  <c:v>468599947</c:v>
                </c:pt>
                <c:pt idx="1">
                  <c:v>154894978.82</c:v>
                </c:pt>
                <c:pt idx="2">
                  <c:v>103089908.79</c:v>
                </c:pt>
                <c:pt idx="3">
                  <c:v>34652548.68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'[1]Por Trimestre'!$A$10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IV Trimestre</c:v>
                </c:pt>
              </c:strCache>
            </c:strRef>
          </c:cat>
          <c:val>
            <c:numRef>
              <c:f>'[1]Por Trimestre'!$B$10:$F$10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'[1]Por Trimestre'!$A$11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IV Trimestre</c:v>
                </c:pt>
              </c:strCache>
            </c:strRef>
          </c:cat>
          <c:val>
            <c:numRef>
              <c:f>'[1]Por Trimestre'!$B$11:$F$11</c:f>
              <c:numCache>
                <c:ptCount val="5"/>
                <c:pt idx="0">
                  <c:v>2169647.37</c:v>
                </c:pt>
                <c:pt idx="1">
                  <c:v>507885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'[1]Por Trimestre'!$A$12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IV Trimestre</c:v>
                </c:pt>
              </c:strCache>
            </c:strRef>
          </c:cat>
          <c:val>
            <c:numRef>
              <c:f>'[1]Por Trimestre'!$B$12:$F$12</c:f>
              <c:numCache>
                <c:ptCount val="5"/>
                <c:pt idx="0">
                  <c:v>774014897.6500001</c:v>
                </c:pt>
                <c:pt idx="1">
                  <c:v>119677645.82410601</c:v>
                </c:pt>
                <c:pt idx="2">
                  <c:v>195807681.32999998</c:v>
                </c:pt>
                <c:pt idx="3">
                  <c:v>4123823.16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'[1]Por Trimestre'!$A$13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IV Trimestre</c:v>
                </c:pt>
              </c:strCache>
            </c:strRef>
          </c:cat>
          <c:val>
            <c:numRef>
              <c:f>'[1]Por Trimestre'!$B$13:$F$13</c:f>
              <c:numCache>
                <c:ptCount val="5"/>
                <c:pt idx="0">
                  <c:v>389800000</c:v>
                </c:pt>
                <c:pt idx="1">
                  <c:v>0</c:v>
                </c:pt>
                <c:pt idx="2">
                  <c:v>259800000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'[1]Por Trimestre'!$A$14</c:f>
              <c:strCache>
                <c:ptCount val="1"/>
                <c:pt idx="0">
                  <c:v>Ingresos del Período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IV Trimestre</c:v>
                </c:pt>
              </c:strCache>
            </c:strRef>
          </c:cat>
          <c:val>
            <c:numRef>
              <c:f>'[1]Por Trimestre'!$B$14:$F$14</c:f>
              <c:numCache>
                <c:ptCount val="5"/>
                <c:pt idx="0">
                  <c:v>1887884492.02</c:v>
                </c:pt>
                <c:pt idx="1">
                  <c:v>353358491.864106</c:v>
                </c:pt>
                <c:pt idx="2">
                  <c:v>614670279.86</c:v>
                </c:pt>
                <c:pt idx="3">
                  <c:v>48823620.75</c:v>
                </c:pt>
                <c:pt idx="4">
                  <c:v>0</c:v>
                </c:pt>
              </c:numCache>
            </c:numRef>
          </c:val>
        </c:ser>
        <c:overlap val="-27"/>
        <c:gapWidth val="219"/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7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49"/>
          <c:w val="0.869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Origen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825"/>
          <c:w val="0.9675"/>
          <c:h val="0.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'[1]Por Trimestre'!$C$18</c:f>
              <c:strCache>
                <c:ptCount val="1"/>
                <c:pt idx="0">
                  <c:v>I Trimestre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Trimestre'!$A$19:$A$24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Trimestre'!$C$19:$C$24</c:f>
              <c:numCache>
                <c:ptCount val="6"/>
                <c:pt idx="0">
                  <c:v>233172961.04</c:v>
                </c:pt>
                <c:pt idx="1">
                  <c:v>0</c:v>
                </c:pt>
                <c:pt idx="2">
                  <c:v>507885</c:v>
                </c:pt>
                <c:pt idx="3">
                  <c:v>119677645.82410601</c:v>
                </c:pt>
                <c:pt idx="4">
                  <c:v>0</c:v>
                </c:pt>
                <c:pt idx="5">
                  <c:v>353358491.864106</c:v>
                </c:pt>
              </c:numCache>
            </c:numRef>
          </c:val>
        </c:ser>
        <c:ser>
          <c:idx val="2"/>
          <c:order val="1"/>
          <c:tx>
            <c:strRef>
              <c:f>'[1]Por Trimestre'!$D$18</c:f>
              <c:strCache>
                <c:ptCount val="1"/>
                <c:pt idx="0">
                  <c:v>II Trimestre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Trimestre'!$A$19:$A$24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Trimestre'!$D$19:$D$24</c:f>
              <c:numCache>
                <c:ptCount val="6"/>
                <c:pt idx="0">
                  <c:v>159062598.53</c:v>
                </c:pt>
                <c:pt idx="1">
                  <c:v>0</c:v>
                </c:pt>
                <c:pt idx="2">
                  <c:v>0</c:v>
                </c:pt>
                <c:pt idx="3">
                  <c:v>195807681.32999998</c:v>
                </c:pt>
                <c:pt idx="4">
                  <c:v>259800000</c:v>
                </c:pt>
                <c:pt idx="5">
                  <c:v>614670279.86</c:v>
                </c:pt>
              </c:numCache>
            </c:numRef>
          </c:val>
        </c:ser>
        <c:ser>
          <c:idx val="3"/>
          <c:order val="2"/>
          <c:tx>
            <c:strRef>
              <c:f>'[1]Por Trimestre'!$E$18</c:f>
              <c:strCache>
                <c:ptCount val="1"/>
                <c:pt idx="0">
                  <c:v>III Trimestre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Trimestre'!$A$19:$A$24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Trimestre'!$E$19:$E$24</c:f>
              <c:numCache>
                <c:ptCount val="6"/>
                <c:pt idx="0">
                  <c:v>44699797.589999996</c:v>
                </c:pt>
                <c:pt idx="1">
                  <c:v>0</c:v>
                </c:pt>
                <c:pt idx="2">
                  <c:v>0</c:v>
                </c:pt>
                <c:pt idx="3">
                  <c:v>4123823.16</c:v>
                </c:pt>
                <c:pt idx="4">
                  <c:v>0</c:v>
                </c:pt>
                <c:pt idx="5">
                  <c:v>48823620.75</c:v>
                </c:pt>
              </c:numCache>
            </c:numRef>
          </c:val>
        </c:ser>
        <c:overlap val="-27"/>
        <c:gapWidth val="219"/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266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"/>
          <c:y val="0.901"/>
          <c:w val="0.571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27</xdr:row>
      <xdr:rowOff>9525</xdr:rowOff>
    </xdr:from>
    <xdr:to>
      <xdr:col>4</xdr:col>
      <xdr:colOff>190500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123825" y="6276975"/>
        <a:ext cx="4610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26</xdr:row>
      <xdr:rowOff>180975</xdr:rowOff>
    </xdr:from>
    <xdr:to>
      <xdr:col>9</xdr:col>
      <xdr:colOff>142875</xdr:colOff>
      <xdr:row>41</xdr:row>
      <xdr:rowOff>104775</xdr:rowOff>
    </xdr:to>
    <xdr:graphicFrame>
      <xdr:nvGraphicFramePr>
        <xdr:cNvPr id="2" name="Gráfico 2"/>
        <xdr:cNvGraphicFramePr/>
      </xdr:nvGraphicFramePr>
      <xdr:xfrm>
        <a:off x="4953000" y="6257925"/>
        <a:ext cx="42386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&#243;n%20Ingresos%20Jimenez%20por%20mes%20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Hoja1"/>
      <sheetName val="Por Trimestre"/>
      <sheetName val="INGRESO GASTO"/>
      <sheetName val="Acueducto"/>
      <sheetName val="Calculo Transferencias"/>
      <sheetName val="ABRIL"/>
      <sheetName val="MAYO"/>
    </sheetNames>
    <sheetDataSet>
      <sheetData sheetId="5">
        <row r="6">
          <cell r="B6" t="str">
            <v>Presupuesto</v>
          </cell>
          <cell r="C6" t="str">
            <v>I Trimestre</v>
          </cell>
          <cell r="D6" t="str">
            <v>II Trimestre</v>
          </cell>
          <cell r="E6" t="str">
            <v>III Trimestre</v>
          </cell>
          <cell r="F6" t="str">
            <v>IV Trimestre</v>
          </cell>
        </row>
        <row r="8">
          <cell r="A8" t="str">
            <v>Ingresos Tributarios</v>
          </cell>
          <cell r="B8">
            <v>253300000</v>
          </cell>
          <cell r="C8">
            <v>78277982.22</v>
          </cell>
          <cell r="D8">
            <v>55972689.74</v>
          </cell>
          <cell r="E8">
            <v>10047248.909999998</v>
          </cell>
          <cell r="F8">
            <v>0</v>
          </cell>
        </row>
        <row r="9">
          <cell r="A9" t="str">
            <v>Ingresos No Tributarios</v>
          </cell>
          <cell r="B9">
            <v>468599947</v>
          </cell>
          <cell r="C9">
            <v>154894978.82</v>
          </cell>
          <cell r="D9">
            <v>103089908.79</v>
          </cell>
          <cell r="E9">
            <v>34652548.68</v>
          </cell>
          <cell r="F9">
            <v>0</v>
          </cell>
        </row>
        <row r="10">
          <cell r="A10" t="str">
            <v>Venta de Activos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Transferencias Corrientes</v>
          </cell>
          <cell r="B11">
            <v>2169647.37</v>
          </cell>
          <cell r="C11">
            <v>507885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Transferencias de Capital</v>
          </cell>
          <cell r="B12">
            <v>774014897.6500001</v>
          </cell>
          <cell r="C12">
            <v>119677645.82410601</v>
          </cell>
          <cell r="D12">
            <v>195807681.32999998</v>
          </cell>
          <cell r="E12">
            <v>4123823.16</v>
          </cell>
          <cell r="F12">
            <v>0</v>
          </cell>
        </row>
        <row r="13">
          <cell r="A13" t="str">
            <v>Financiamiento Interno</v>
          </cell>
          <cell r="B13">
            <v>389800000</v>
          </cell>
          <cell r="C13">
            <v>0</v>
          </cell>
          <cell r="D13">
            <v>259800000</v>
          </cell>
          <cell r="E13">
            <v>0</v>
          </cell>
          <cell r="F13">
            <v>0</v>
          </cell>
        </row>
        <row r="14">
          <cell r="A14" t="str">
            <v>Ingresos del Período</v>
          </cell>
          <cell r="B14">
            <v>1887884492.02</v>
          </cell>
          <cell r="C14">
            <v>353358491.864106</v>
          </cell>
          <cell r="D14">
            <v>614670279.86</v>
          </cell>
          <cell r="E14">
            <v>48823620.75</v>
          </cell>
          <cell r="F14">
            <v>0</v>
          </cell>
        </row>
        <row r="18">
          <cell r="C18" t="str">
            <v>I Trimestre</v>
          </cell>
          <cell r="D18" t="str">
            <v>II Trimestre</v>
          </cell>
          <cell r="E18" t="str">
            <v>III Trimestre</v>
          </cell>
        </row>
        <row r="19">
          <cell r="A19" t="str">
            <v>Ingresos Propios</v>
          </cell>
          <cell r="C19">
            <v>233172961.04</v>
          </cell>
          <cell r="D19">
            <v>159062598.53</v>
          </cell>
          <cell r="E19">
            <v>44699797.589999996</v>
          </cell>
        </row>
        <row r="20">
          <cell r="A20" t="str">
            <v>Venta de Activos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Transferencias Corrientes</v>
          </cell>
          <cell r="C21">
            <v>507885</v>
          </cell>
          <cell r="D21">
            <v>0</v>
          </cell>
          <cell r="E21">
            <v>0</v>
          </cell>
        </row>
        <row r="22">
          <cell r="A22" t="str">
            <v>Transferencias de Capital</v>
          </cell>
          <cell r="C22">
            <v>119677645.82410601</v>
          </cell>
          <cell r="D22">
            <v>195807681.32999998</v>
          </cell>
          <cell r="E22">
            <v>4123823.16</v>
          </cell>
        </row>
        <row r="23">
          <cell r="A23" t="str">
            <v>Financiamiento Interno</v>
          </cell>
          <cell r="C23">
            <v>0</v>
          </cell>
          <cell r="D23">
            <v>259800000</v>
          </cell>
          <cell r="E23">
            <v>0</v>
          </cell>
        </row>
        <row r="24">
          <cell r="A24" t="str">
            <v>Ingresos del Período</v>
          </cell>
          <cell r="C24">
            <v>353358491.864106</v>
          </cell>
          <cell r="D24">
            <v>614670279.86</v>
          </cell>
          <cell r="E24">
            <v>48823620.75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 Trimestre"/>
      <sheetName val="Ingr-Egre Jim 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6"/>
  <sheetViews>
    <sheetView zoomScalePageLayoutView="0" workbookViewId="0" topLeftCell="A1">
      <selection activeCell="K15" sqref="K15"/>
    </sheetView>
  </sheetViews>
  <sheetFormatPr defaultColWidth="11.421875" defaultRowHeight="15"/>
  <cols>
    <col min="4" max="4" width="18.28125" style="0" customWidth="1"/>
    <col min="7" max="7" width="13.42187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3">
      <c r="A7" s="711" t="s">
        <v>154</v>
      </c>
      <c r="B7" s="711"/>
      <c r="C7" s="711"/>
      <c r="D7" s="711"/>
      <c r="E7" s="711"/>
      <c r="F7" s="711"/>
      <c r="G7" s="711"/>
      <c r="H7" s="711"/>
    </row>
    <row r="11" spans="1:8" ht="27">
      <c r="A11" s="712"/>
      <c r="B11" s="712"/>
      <c r="C11" s="712"/>
      <c r="D11" s="712"/>
      <c r="E11" s="712"/>
      <c r="F11" s="712"/>
      <c r="G11" s="712"/>
      <c r="H11" s="712"/>
    </row>
    <row r="12" spans="1:8" ht="28.5">
      <c r="A12" s="60"/>
      <c r="B12" s="60"/>
      <c r="C12" s="60"/>
      <c r="D12" s="60"/>
      <c r="E12" s="60"/>
      <c r="F12" s="60"/>
      <c r="G12" s="60"/>
      <c r="H12" s="60"/>
    </row>
    <row r="13" spans="1:8" ht="28.5">
      <c r="A13" s="60"/>
      <c r="B13" s="60"/>
      <c r="C13" s="60"/>
      <c r="D13" s="60"/>
      <c r="E13" s="60"/>
      <c r="F13" s="60"/>
      <c r="G13" s="60"/>
      <c r="H13" s="60"/>
    </row>
    <row r="14" spans="1:8" ht="59.25" customHeight="1">
      <c r="A14" s="713" t="s">
        <v>329</v>
      </c>
      <c r="B14" s="713"/>
      <c r="C14" s="713"/>
      <c r="D14" s="713"/>
      <c r="E14" s="713"/>
      <c r="F14" s="713"/>
      <c r="G14" s="713"/>
      <c r="H14" s="713"/>
    </row>
    <row r="19" spans="1:8" ht="97.5" customHeight="1">
      <c r="A19" s="714" t="s">
        <v>478</v>
      </c>
      <c r="B19" s="714"/>
      <c r="C19" s="714"/>
      <c r="D19" s="714"/>
      <c r="E19" s="714"/>
      <c r="F19" s="714"/>
      <c r="G19" s="714"/>
      <c r="H19" s="714"/>
    </row>
    <row r="26" spans="1:8" ht="18.75" customHeight="1">
      <c r="A26" s="715">
        <v>45142</v>
      </c>
      <c r="B26" s="716"/>
      <c r="C26" s="716"/>
      <c r="D26" s="716"/>
      <c r="E26" s="716"/>
      <c r="F26" s="716"/>
      <c r="G26" s="716"/>
      <c r="H26" s="716"/>
    </row>
  </sheetData>
  <sheetProtection/>
  <mergeCells count="5">
    <mergeCell ref="A7:H7"/>
    <mergeCell ref="A11:H11"/>
    <mergeCell ref="A14:H14"/>
    <mergeCell ref="A19:H19"/>
    <mergeCell ref="A26:H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59" sqref="F59"/>
    </sheetView>
  </sheetViews>
  <sheetFormatPr defaultColWidth="11.421875" defaultRowHeight="15"/>
  <cols>
    <col min="1" max="1" width="15.28125" style="11" customWidth="1"/>
    <col min="2" max="2" width="37.8515625" style="0" customWidth="1"/>
    <col min="3" max="3" width="16.421875" style="0" customWidth="1"/>
    <col min="4" max="4" width="10.7109375" style="11" bestFit="1" customWidth="1"/>
    <col min="5" max="5" width="14.7109375" style="0" customWidth="1"/>
    <col min="6" max="6" width="12.8515625" style="11" bestFit="1" customWidth="1"/>
    <col min="7" max="7" width="16.00390625" style="0" customWidth="1"/>
    <col min="8" max="8" width="11.421875" style="11" customWidth="1"/>
    <col min="9" max="9" width="5.00390625" style="346" customWidth="1"/>
    <col min="10" max="11" width="16.140625" style="0" bestFit="1" customWidth="1"/>
    <col min="12" max="12" width="13.421875" style="0" bestFit="1" customWidth="1"/>
    <col min="13" max="13" width="13.7109375" style="0" bestFit="1" customWidth="1"/>
    <col min="14" max="14" width="12.421875" style="0" bestFit="1" customWidth="1"/>
  </cols>
  <sheetData>
    <row r="1" spans="1:9" ht="47.25" customHeight="1">
      <c r="A1" s="10"/>
      <c r="B1" s="3"/>
      <c r="C1" s="1"/>
      <c r="D1" s="10"/>
      <c r="E1" s="6"/>
      <c r="F1" s="14"/>
      <c r="G1" s="6"/>
      <c r="I1" s="345" t="s">
        <v>446</v>
      </c>
    </row>
    <row r="2" spans="1:8" ht="18">
      <c r="A2" s="717" t="s">
        <v>129</v>
      </c>
      <c r="B2" s="717"/>
      <c r="C2" s="717"/>
      <c r="D2" s="717"/>
      <c r="E2" s="717"/>
      <c r="F2" s="717"/>
      <c r="G2" s="717"/>
      <c r="H2" s="717"/>
    </row>
    <row r="3" spans="1:8" ht="15.75">
      <c r="A3" s="718" t="s">
        <v>308</v>
      </c>
      <c r="B3" s="718"/>
      <c r="C3" s="718"/>
      <c r="D3" s="718"/>
      <c r="E3" s="718"/>
      <c r="F3" s="718"/>
      <c r="G3" s="718"/>
      <c r="H3" s="718"/>
    </row>
    <row r="4" spans="1:8" ht="15.75">
      <c r="A4" s="719" t="s">
        <v>478</v>
      </c>
      <c r="B4" s="719"/>
      <c r="C4" s="719"/>
      <c r="D4" s="719"/>
      <c r="E4" s="719"/>
      <c r="F4" s="719"/>
      <c r="G4" s="719"/>
      <c r="H4" s="719"/>
    </row>
    <row r="5" spans="1:7" ht="16.5" thickBot="1">
      <c r="A5" s="2"/>
      <c r="B5" s="2"/>
      <c r="C5" s="2"/>
      <c r="D5" s="2"/>
      <c r="E5" s="2"/>
      <c r="F5" s="2"/>
      <c r="G5" s="2"/>
    </row>
    <row r="6" spans="1:8" ht="15.75" thickBot="1">
      <c r="A6" s="9"/>
      <c r="B6" s="9" t="s">
        <v>132</v>
      </c>
      <c r="C6" s="29" t="s">
        <v>0</v>
      </c>
      <c r="D6" s="30" t="s">
        <v>124</v>
      </c>
      <c r="E6" s="32" t="s">
        <v>1</v>
      </c>
      <c r="F6" s="31" t="s">
        <v>125</v>
      </c>
      <c r="G6" s="32" t="s">
        <v>2</v>
      </c>
      <c r="H6" s="12" t="s">
        <v>126</v>
      </c>
    </row>
    <row r="7" spans="1:8" ht="15">
      <c r="A7" s="67"/>
      <c r="B7" s="21"/>
      <c r="C7" s="4"/>
      <c r="D7" s="25"/>
      <c r="E7" s="5"/>
      <c r="F7" s="28"/>
      <c r="G7" s="5"/>
      <c r="H7" s="68"/>
    </row>
    <row r="8" spans="1:8" ht="15">
      <c r="A8" s="69"/>
      <c r="B8" s="62" t="s">
        <v>301</v>
      </c>
      <c r="C8" s="70">
        <v>10047248.909999998</v>
      </c>
      <c r="D8" s="73">
        <v>0.20578664088529317</v>
      </c>
      <c r="E8" s="39">
        <v>8489863.44</v>
      </c>
      <c r="F8" s="73">
        <v>0.3285491275385025</v>
      </c>
      <c r="G8" s="39">
        <v>18537112.349999998</v>
      </c>
      <c r="H8" s="75">
        <v>0.24827346709128675</v>
      </c>
    </row>
    <row r="9" spans="1:8" ht="15">
      <c r="A9" s="69"/>
      <c r="B9" s="62" t="s">
        <v>302</v>
      </c>
      <c r="C9" s="70">
        <v>34652548.68</v>
      </c>
      <c r="D9" s="73">
        <v>0.7097496692725314</v>
      </c>
      <c r="E9" s="39">
        <v>4433133.31</v>
      </c>
      <c r="F9" s="73">
        <v>0.17155777493428961</v>
      </c>
      <c r="G9" s="39">
        <v>39085681.99</v>
      </c>
      <c r="H9" s="75">
        <v>0.5234870241958028</v>
      </c>
    </row>
    <row r="10" spans="1:8" ht="15">
      <c r="A10" s="69"/>
      <c r="B10" s="62" t="s">
        <v>323</v>
      </c>
      <c r="C10" s="70">
        <v>0</v>
      </c>
      <c r="D10" s="73">
        <v>0</v>
      </c>
      <c r="E10" s="39">
        <v>0</v>
      </c>
      <c r="F10" s="73">
        <v>0</v>
      </c>
      <c r="G10" s="39">
        <v>0</v>
      </c>
      <c r="H10" s="75">
        <v>0</v>
      </c>
    </row>
    <row r="11" spans="1:8" ht="15">
      <c r="A11" s="69"/>
      <c r="B11" s="62" t="s">
        <v>303</v>
      </c>
      <c r="C11" s="70">
        <v>0</v>
      </c>
      <c r="D11" s="73">
        <v>0</v>
      </c>
      <c r="E11" s="39">
        <v>546002.43</v>
      </c>
      <c r="F11" s="73">
        <v>0.021129741753584945</v>
      </c>
      <c r="G11" s="39">
        <v>546002.43</v>
      </c>
      <c r="H11" s="75">
        <v>0.007312784956841869</v>
      </c>
    </row>
    <row r="12" spans="1:8" ht="15">
      <c r="A12" s="69"/>
      <c r="B12" s="63" t="s">
        <v>304</v>
      </c>
      <c r="C12" s="70">
        <v>4123823.16</v>
      </c>
      <c r="D12" s="73">
        <v>0.08446368984217542</v>
      </c>
      <c r="E12" s="70">
        <v>12371469.5</v>
      </c>
      <c r="F12" s="73">
        <v>0.4787633557736229</v>
      </c>
      <c r="G12" s="39">
        <v>16495292.66</v>
      </c>
      <c r="H12" s="75">
        <v>0.22092672375606842</v>
      </c>
    </row>
    <row r="13" spans="1:8" ht="15">
      <c r="A13" s="69"/>
      <c r="B13" s="64" t="s">
        <v>305</v>
      </c>
      <c r="C13" s="70">
        <v>0</v>
      </c>
      <c r="D13" s="73">
        <v>0</v>
      </c>
      <c r="E13" s="71">
        <v>0</v>
      </c>
      <c r="F13" s="73">
        <v>0</v>
      </c>
      <c r="G13" s="39">
        <v>0</v>
      </c>
      <c r="H13" s="75">
        <v>0</v>
      </c>
    </row>
    <row r="14" spans="1:8" ht="15">
      <c r="A14" s="72"/>
      <c r="B14" s="65" t="s">
        <v>317</v>
      </c>
      <c r="C14" s="66">
        <v>48823620.75</v>
      </c>
      <c r="D14" s="74">
        <v>1</v>
      </c>
      <c r="E14" s="66">
        <v>25840468.68</v>
      </c>
      <c r="F14" s="74">
        <v>1</v>
      </c>
      <c r="G14" s="66">
        <v>74664089.43</v>
      </c>
      <c r="H14" s="76">
        <v>0.9999999999999998</v>
      </c>
    </row>
    <row r="15" spans="1:8" ht="18" customHeight="1">
      <c r="A15" s="69"/>
      <c r="B15" s="63" t="s">
        <v>306</v>
      </c>
      <c r="C15" s="70">
        <v>0</v>
      </c>
      <c r="D15" s="73">
        <v>0</v>
      </c>
      <c r="E15" s="70">
        <v>0</v>
      </c>
      <c r="F15" s="73">
        <v>0</v>
      </c>
      <c r="G15" s="39">
        <v>0</v>
      </c>
      <c r="H15" s="75">
        <v>0</v>
      </c>
    </row>
    <row r="16" spans="1:11" ht="18" customHeight="1">
      <c r="A16" s="69"/>
      <c r="B16" s="63" t="s">
        <v>307</v>
      </c>
      <c r="C16" s="70">
        <v>0</v>
      </c>
      <c r="D16" s="73">
        <v>0</v>
      </c>
      <c r="E16" s="70">
        <v>0</v>
      </c>
      <c r="F16" s="73">
        <v>0</v>
      </c>
      <c r="G16" s="39">
        <v>0</v>
      </c>
      <c r="H16" s="75">
        <v>0</v>
      </c>
      <c r="J16" s="720"/>
      <c r="K16" s="720"/>
    </row>
    <row r="17" spans="1:11" ht="19.5" customHeight="1" thickBot="1">
      <c r="A17" s="79"/>
      <c r="B17" s="80" t="s">
        <v>318</v>
      </c>
      <c r="C17" s="81">
        <v>0</v>
      </c>
      <c r="D17" s="82">
        <v>0</v>
      </c>
      <c r="E17" s="81">
        <v>0</v>
      </c>
      <c r="F17" s="82">
        <v>0</v>
      </c>
      <c r="G17" s="81">
        <v>0</v>
      </c>
      <c r="H17" s="83">
        <v>0</v>
      </c>
      <c r="J17" s="61"/>
      <c r="K17" s="61"/>
    </row>
    <row r="18" spans="1:11" ht="18" customHeight="1" thickBot="1">
      <c r="A18" s="15"/>
      <c r="B18" s="16" t="s">
        <v>127</v>
      </c>
      <c r="C18" s="33">
        <v>48823620.75</v>
      </c>
      <c r="D18" s="84">
        <v>1</v>
      </c>
      <c r="E18" s="33">
        <v>25840468.68</v>
      </c>
      <c r="F18" s="84">
        <v>1</v>
      </c>
      <c r="G18" s="33">
        <v>74664089.43</v>
      </c>
      <c r="H18" s="85">
        <v>0.9999999999999998</v>
      </c>
      <c r="J18" s="13"/>
      <c r="K18" s="13"/>
    </row>
    <row r="19" spans="1:9" ht="15">
      <c r="A19" s="77"/>
      <c r="B19" s="59"/>
      <c r="C19" s="78"/>
      <c r="D19" s="77"/>
      <c r="E19" s="78"/>
      <c r="F19" s="77"/>
      <c r="G19" s="59"/>
      <c r="H19" s="77"/>
      <c r="I19" s="347"/>
    </row>
    <row r="20" spans="1:9" ht="15">
      <c r="A20" s="77"/>
      <c r="B20" s="59"/>
      <c r="C20" s="78"/>
      <c r="D20" s="77"/>
      <c r="E20" s="78"/>
      <c r="F20" s="77"/>
      <c r="G20" s="78"/>
      <c r="H20" s="77"/>
      <c r="I20" s="347"/>
    </row>
    <row r="21" spans="1:7" ht="15">
      <c r="A21" s="10"/>
      <c r="B21" s="3"/>
      <c r="C21" s="7"/>
      <c r="D21" s="10"/>
      <c r="E21" s="7"/>
      <c r="F21" s="14"/>
      <c r="G21" s="7"/>
    </row>
    <row r="22" spans="1:7" ht="41.25" customHeight="1">
      <c r="A22" s="10"/>
      <c r="B22" s="3"/>
      <c r="C22" s="1"/>
      <c r="D22" s="10"/>
      <c r="E22" s="6"/>
      <c r="F22" s="14"/>
      <c r="G22" s="6"/>
    </row>
    <row r="23" spans="1:8" ht="18">
      <c r="A23" s="717" t="s">
        <v>129</v>
      </c>
      <c r="B23" s="717"/>
      <c r="C23" s="717"/>
      <c r="D23" s="717"/>
      <c r="E23" s="717"/>
      <c r="F23" s="717"/>
      <c r="G23" s="717"/>
      <c r="H23" s="717"/>
    </row>
    <row r="24" spans="1:8" ht="15.75">
      <c r="A24" s="718" t="s">
        <v>128</v>
      </c>
      <c r="B24" s="718"/>
      <c r="C24" s="718"/>
      <c r="D24" s="718"/>
      <c r="E24" s="718"/>
      <c r="F24" s="718"/>
      <c r="G24" s="718"/>
      <c r="H24" s="718"/>
    </row>
    <row r="25" spans="1:8" ht="15.75">
      <c r="A25" s="719" t="s">
        <v>478</v>
      </c>
      <c r="B25" s="719"/>
      <c r="C25" s="719"/>
      <c r="D25" s="719"/>
      <c r="E25" s="719"/>
      <c r="F25" s="719"/>
      <c r="G25" s="719"/>
      <c r="H25" s="719"/>
    </row>
    <row r="26" spans="1:7" ht="16.5" thickBot="1">
      <c r="A26" s="2"/>
      <c r="B26" s="2"/>
      <c r="C26" s="2"/>
      <c r="D26" s="2"/>
      <c r="E26" s="2"/>
      <c r="F26" s="2"/>
      <c r="G26" s="2"/>
    </row>
    <row r="27" spans="1:8" ht="15.75" thickBot="1">
      <c r="A27" s="9" t="s">
        <v>119</v>
      </c>
      <c r="B27" s="9" t="s">
        <v>118</v>
      </c>
      <c r="C27" s="29" t="s">
        <v>0</v>
      </c>
      <c r="D27" s="30" t="s">
        <v>124</v>
      </c>
      <c r="E27" s="32" t="s">
        <v>1</v>
      </c>
      <c r="F27" s="31" t="s">
        <v>125</v>
      </c>
      <c r="G27" s="32" t="s">
        <v>2</v>
      </c>
      <c r="H27" s="12" t="s">
        <v>126</v>
      </c>
    </row>
    <row r="28" spans="1:14" ht="15">
      <c r="A28" s="67"/>
      <c r="B28" s="21"/>
      <c r="C28" s="4"/>
      <c r="D28" s="25"/>
      <c r="E28" s="5"/>
      <c r="F28" s="28"/>
      <c r="G28" s="5"/>
      <c r="H28" s="68"/>
      <c r="K28" s="13"/>
      <c r="M28" s="13"/>
      <c r="N28" s="13"/>
    </row>
    <row r="29" spans="1:14" ht="15">
      <c r="A29" s="86">
        <v>1</v>
      </c>
      <c r="B29" s="22" t="s">
        <v>452</v>
      </c>
      <c r="C29" s="78">
        <v>22819655.81</v>
      </c>
      <c r="D29" s="26">
        <v>0.3605289929397274</v>
      </c>
      <c r="E29" s="78">
        <v>3685892</v>
      </c>
      <c r="F29" s="19">
        <v>0.3242780472342006</v>
      </c>
      <c r="G29" s="78">
        <v>26505547.81</v>
      </c>
      <c r="H29" s="95">
        <v>0.3550101456407305</v>
      </c>
      <c r="J29" s="13"/>
      <c r="K29" s="13"/>
      <c r="M29" s="13"/>
      <c r="N29" s="13"/>
    </row>
    <row r="30" spans="1:14" ht="15">
      <c r="A30" s="86">
        <v>2</v>
      </c>
      <c r="B30" s="23" t="s">
        <v>120</v>
      </c>
      <c r="C30" s="88">
        <v>26490089.729999997</v>
      </c>
      <c r="D30" s="26">
        <v>0.41851837962668703</v>
      </c>
      <c r="E30" s="88">
        <v>3481521.75</v>
      </c>
      <c r="F30" s="19">
        <v>0.30629792584628</v>
      </c>
      <c r="G30" s="78">
        <v>29971611.479999997</v>
      </c>
      <c r="H30" s="95">
        <v>0.40143392745076</v>
      </c>
      <c r="J30" s="13"/>
      <c r="K30" s="13"/>
      <c r="M30" s="13"/>
      <c r="N30" s="13"/>
    </row>
    <row r="31" spans="1:14" ht="15">
      <c r="A31" s="86">
        <v>3</v>
      </c>
      <c r="B31" s="22" t="s">
        <v>121</v>
      </c>
      <c r="C31" s="78">
        <v>13985180.130000003</v>
      </c>
      <c r="D31" s="26">
        <v>0.2209526274335856</v>
      </c>
      <c r="E31" s="78">
        <v>4199041.77</v>
      </c>
      <c r="F31" s="19">
        <v>0.36942402691951937</v>
      </c>
      <c r="G31" s="78">
        <v>18184221.900000002</v>
      </c>
      <c r="H31" s="95">
        <v>0.24355592690850947</v>
      </c>
      <c r="J31" s="13"/>
      <c r="K31" s="13"/>
      <c r="M31" s="13"/>
      <c r="N31" s="13">
        <v>0</v>
      </c>
    </row>
    <row r="32" spans="1:14" ht="15.75" thickBot="1">
      <c r="A32" s="89">
        <v>4</v>
      </c>
      <c r="B32" s="24" t="s">
        <v>122</v>
      </c>
      <c r="C32" s="78">
        <v>0</v>
      </c>
      <c r="D32" s="27">
        <v>0</v>
      </c>
      <c r="E32" s="78">
        <v>0</v>
      </c>
      <c r="F32" s="20">
        <v>0</v>
      </c>
      <c r="G32" s="78">
        <v>0</v>
      </c>
      <c r="H32" s="96">
        <v>0</v>
      </c>
      <c r="J32" s="13"/>
      <c r="K32" s="13"/>
      <c r="M32" s="13"/>
      <c r="N32" s="13"/>
    </row>
    <row r="33" spans="1:14" ht="15.75" thickBot="1">
      <c r="A33" s="15"/>
      <c r="B33" s="16" t="s">
        <v>127</v>
      </c>
      <c r="C33" s="33">
        <v>63294925.669999994</v>
      </c>
      <c r="D33" s="34">
        <v>1</v>
      </c>
      <c r="E33" s="33">
        <v>11366455.52</v>
      </c>
      <c r="F33" s="18">
        <v>1</v>
      </c>
      <c r="G33" s="17">
        <v>74661381.19</v>
      </c>
      <c r="H33" s="18">
        <v>1</v>
      </c>
      <c r="K33" s="13"/>
      <c r="M33" s="13"/>
      <c r="N33" s="13"/>
    </row>
    <row r="34" spans="3:11" ht="15">
      <c r="C34" s="13"/>
      <c r="E34" s="13"/>
      <c r="G34" s="341"/>
      <c r="J34" s="13"/>
      <c r="K34" s="13"/>
    </row>
    <row r="35" ht="70.5" customHeight="1">
      <c r="K35" s="13"/>
    </row>
    <row r="36" ht="15">
      <c r="I36" s="345" t="s">
        <v>380</v>
      </c>
    </row>
    <row r="37" spans="1:8" ht="18">
      <c r="A37" s="717" t="s">
        <v>129</v>
      </c>
      <c r="B37" s="717"/>
      <c r="C37" s="717"/>
      <c r="D37" s="717"/>
      <c r="E37" s="717"/>
      <c r="F37" s="717"/>
      <c r="G37" s="717"/>
      <c r="H37" s="717"/>
    </row>
    <row r="38" spans="1:8" ht="15.75">
      <c r="A38" s="718" t="s">
        <v>130</v>
      </c>
      <c r="B38" s="718"/>
      <c r="C38" s="718"/>
      <c r="D38" s="718"/>
      <c r="E38" s="718"/>
      <c r="F38" s="718"/>
      <c r="G38" s="718"/>
      <c r="H38" s="718"/>
    </row>
    <row r="39" spans="1:8" ht="15.75">
      <c r="A39" s="719" t="s">
        <v>478</v>
      </c>
      <c r="B39" s="719"/>
      <c r="C39" s="719"/>
      <c r="D39" s="719"/>
      <c r="E39" s="719"/>
      <c r="F39" s="719"/>
      <c r="G39" s="719"/>
      <c r="H39" s="719"/>
    </row>
    <row r="40" spans="1:7" ht="16.5" thickBot="1">
      <c r="A40" s="2"/>
      <c r="B40" s="2"/>
      <c r="C40" s="2"/>
      <c r="D40" s="2"/>
      <c r="E40" s="2"/>
      <c r="F40" s="2"/>
      <c r="G40" s="2"/>
    </row>
    <row r="41" spans="1:8" ht="15.75" thickBot="1">
      <c r="A41" s="9" t="s">
        <v>131</v>
      </c>
      <c r="B41" s="9" t="s">
        <v>132</v>
      </c>
      <c r="C41" s="29" t="s">
        <v>0</v>
      </c>
      <c r="D41" s="30" t="s">
        <v>124</v>
      </c>
      <c r="E41" s="32" t="s">
        <v>1</v>
      </c>
      <c r="F41" s="31" t="s">
        <v>125</v>
      </c>
      <c r="G41" s="32" t="s">
        <v>2</v>
      </c>
      <c r="H41" s="12" t="s">
        <v>126</v>
      </c>
    </row>
    <row r="42" spans="1:8" ht="15">
      <c r="A42" s="67"/>
      <c r="B42" s="21"/>
      <c r="C42" s="4"/>
      <c r="D42" s="25"/>
      <c r="E42" s="5"/>
      <c r="F42" s="28"/>
      <c r="G42" s="5"/>
      <c r="H42" s="68"/>
    </row>
    <row r="43" spans="1:8" ht="15">
      <c r="A43" s="69">
        <v>0</v>
      </c>
      <c r="B43" s="35" t="s">
        <v>133</v>
      </c>
      <c r="C43" s="70">
        <v>38196866.89</v>
      </c>
      <c r="D43" s="41">
        <v>0.6034743936527637</v>
      </c>
      <c r="E43" s="70">
        <v>7450016</v>
      </c>
      <c r="F43" s="40">
        <v>0.6554388029664326</v>
      </c>
      <c r="G43" s="39">
        <v>45646882.89</v>
      </c>
      <c r="H43" s="87">
        <v>0.6113854600926383</v>
      </c>
    </row>
    <row r="44" spans="1:12" ht="15">
      <c r="A44" s="69">
        <v>1</v>
      </c>
      <c r="B44" s="35" t="s">
        <v>134</v>
      </c>
      <c r="C44" s="70">
        <v>12167896.209999999</v>
      </c>
      <c r="D44" s="41">
        <v>0.19224125917201665</v>
      </c>
      <c r="E44" s="39">
        <v>3422806.42</v>
      </c>
      <c r="F44" s="40">
        <v>0.3011322583348305</v>
      </c>
      <c r="G44" s="39">
        <v>15590702.629999999</v>
      </c>
      <c r="H44" s="87">
        <v>0.20881883487159741</v>
      </c>
      <c r="J44" s="13"/>
      <c r="K44" s="13"/>
      <c r="L44" s="13"/>
    </row>
    <row r="45" spans="1:12" ht="15">
      <c r="A45" s="69">
        <v>2</v>
      </c>
      <c r="B45" s="35" t="s">
        <v>135</v>
      </c>
      <c r="C45" s="70">
        <v>3436728.88</v>
      </c>
      <c r="D45" s="41">
        <v>0.0542970679500918</v>
      </c>
      <c r="E45" s="39">
        <v>493633.1</v>
      </c>
      <c r="F45" s="40">
        <v>0.04342893869873693</v>
      </c>
      <c r="G45" s="39">
        <v>3930361.98</v>
      </c>
      <c r="H45" s="87">
        <v>0.05264250295608548</v>
      </c>
      <c r="K45" s="13"/>
      <c r="L45" s="13"/>
    </row>
    <row r="46" spans="1:12" ht="15">
      <c r="A46" s="69">
        <v>3</v>
      </c>
      <c r="B46" s="36" t="s">
        <v>136</v>
      </c>
      <c r="C46" s="70">
        <v>0</v>
      </c>
      <c r="D46" s="41">
        <v>0</v>
      </c>
      <c r="E46" s="70">
        <v>0</v>
      </c>
      <c r="F46" s="40">
        <v>0</v>
      </c>
      <c r="G46" s="39">
        <v>0</v>
      </c>
      <c r="H46" s="87">
        <v>0</v>
      </c>
      <c r="K46" s="13"/>
      <c r="L46" s="13"/>
    </row>
    <row r="47" spans="1:12" ht="15">
      <c r="A47" s="69">
        <v>5</v>
      </c>
      <c r="B47" s="37" t="s">
        <v>137</v>
      </c>
      <c r="C47" s="70">
        <v>495000</v>
      </c>
      <c r="D47" s="41">
        <v>0.007820532132082366</v>
      </c>
      <c r="E47" s="71">
        <v>0</v>
      </c>
      <c r="F47" s="40">
        <v>0</v>
      </c>
      <c r="G47" s="39">
        <v>495000</v>
      </c>
      <c r="H47" s="87">
        <v>0.0066299336030271475</v>
      </c>
      <c r="K47" s="13"/>
      <c r="L47" s="13"/>
    </row>
    <row r="48" spans="1:12" ht="15">
      <c r="A48" s="69">
        <v>6</v>
      </c>
      <c r="B48" s="56" t="s">
        <v>316</v>
      </c>
      <c r="C48" s="70">
        <v>8998433.69</v>
      </c>
      <c r="D48" s="41">
        <v>0.14216674709304544</v>
      </c>
      <c r="E48" s="71">
        <v>0</v>
      </c>
      <c r="F48" s="40">
        <v>0</v>
      </c>
      <c r="G48" s="39">
        <v>8998433.69</v>
      </c>
      <c r="H48" s="87">
        <v>0.12052326847665165</v>
      </c>
      <c r="K48" s="13"/>
      <c r="L48" s="13"/>
    </row>
    <row r="49" spans="1:12" ht="15">
      <c r="A49" s="69">
        <v>7</v>
      </c>
      <c r="B49" s="56" t="s">
        <v>471</v>
      </c>
      <c r="C49" s="70">
        <v>0</v>
      </c>
      <c r="D49" s="41">
        <v>0</v>
      </c>
      <c r="E49" s="71">
        <v>0</v>
      </c>
      <c r="F49" s="40">
        <v>0</v>
      </c>
      <c r="G49" s="39">
        <v>0</v>
      </c>
      <c r="H49" s="87">
        <v>0</v>
      </c>
      <c r="K49" s="13"/>
      <c r="L49" s="13"/>
    </row>
    <row r="50" spans="1:12" ht="15">
      <c r="A50" s="69">
        <v>8</v>
      </c>
      <c r="B50" s="36" t="s">
        <v>138</v>
      </c>
      <c r="C50" s="70">
        <v>0</v>
      </c>
      <c r="D50" s="41">
        <v>0</v>
      </c>
      <c r="E50" s="70">
        <v>0</v>
      </c>
      <c r="F50" s="40">
        <v>0</v>
      </c>
      <c r="G50" s="39">
        <v>0</v>
      </c>
      <c r="H50" s="87">
        <v>0</v>
      </c>
      <c r="L50" s="13"/>
    </row>
    <row r="51" spans="1:12" ht="15.75" thickBot="1">
      <c r="A51" s="69">
        <v>9</v>
      </c>
      <c r="B51" s="38" t="s">
        <v>139</v>
      </c>
      <c r="C51" s="70">
        <v>0</v>
      </c>
      <c r="D51" s="41">
        <v>0</v>
      </c>
      <c r="E51" s="70">
        <v>0</v>
      </c>
      <c r="F51" s="40">
        <v>0</v>
      </c>
      <c r="G51" s="39">
        <v>0</v>
      </c>
      <c r="H51" s="87">
        <v>0</v>
      </c>
      <c r="K51" s="720"/>
      <c r="L51" s="720"/>
    </row>
    <row r="52" spans="1:12" ht="18.75" customHeight="1" thickBot="1">
      <c r="A52" s="15"/>
      <c r="B52" s="16" t="s">
        <v>127</v>
      </c>
      <c r="C52" s="33">
        <v>63294925.67</v>
      </c>
      <c r="D52" s="42">
        <v>0.9999999999999999</v>
      </c>
      <c r="E52" s="33">
        <v>11366455.52</v>
      </c>
      <c r="F52" s="42">
        <v>1</v>
      </c>
      <c r="G52" s="33">
        <v>74661381.19</v>
      </c>
      <c r="H52" s="42">
        <v>0.9999999999999999</v>
      </c>
      <c r="J52" s="13"/>
      <c r="K52" s="13"/>
      <c r="L52" s="13"/>
    </row>
    <row r="53" spans="3:5" ht="15">
      <c r="C53" s="90"/>
      <c r="D53" s="91"/>
      <c r="E53" s="90"/>
    </row>
    <row r="54" spans="1:8" ht="15">
      <c r="A54" s="93"/>
      <c r="C54" s="90"/>
      <c r="D54" s="91"/>
      <c r="E54" s="90"/>
      <c r="F54" s="93"/>
      <c r="G54" s="13"/>
      <c r="H54" s="93"/>
    </row>
    <row r="55" spans="1:8" ht="15">
      <c r="A55" s="93"/>
      <c r="C55" s="90"/>
      <c r="D55" s="91"/>
      <c r="E55" s="90"/>
      <c r="F55" s="93"/>
      <c r="G55" s="13"/>
      <c r="H55" s="93"/>
    </row>
    <row r="56" spans="1:8" ht="15">
      <c r="A56" s="322"/>
      <c r="D56" s="322"/>
      <c r="F56" s="322"/>
      <c r="H56" s="322"/>
    </row>
    <row r="57" spans="1:8" ht="15">
      <c r="A57" s="322"/>
      <c r="D57" s="322"/>
      <c r="F57" s="322"/>
      <c r="H57" s="322"/>
    </row>
    <row r="58" spans="1:2" ht="15">
      <c r="A58" s="46" t="s">
        <v>479</v>
      </c>
      <c r="B58" s="44"/>
    </row>
    <row r="59" spans="1:2" ht="15">
      <c r="A59" s="43"/>
      <c r="B59" s="45">
        <v>45142</v>
      </c>
    </row>
  </sheetData>
  <sheetProtection/>
  <mergeCells count="11">
    <mergeCell ref="K51:L51"/>
    <mergeCell ref="J16:K16"/>
    <mergeCell ref="A39:H39"/>
    <mergeCell ref="A2:H2"/>
    <mergeCell ref="A3:H3"/>
    <mergeCell ref="A4:H4"/>
    <mergeCell ref="A37:H37"/>
    <mergeCell ref="A38:H38"/>
    <mergeCell ref="A23:H23"/>
    <mergeCell ref="A24:H24"/>
    <mergeCell ref="A25:H25"/>
  </mergeCells>
  <printOptions/>
  <pageMargins left="0.7086614173228347" right="0.7086614173228347" top="0.57" bottom="0.36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="106" zoomScaleNormal="106" zoomScalePageLayoutView="0" workbookViewId="0" topLeftCell="A1">
      <pane xSplit="1" ySplit="11" topLeftCell="B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0" sqref="G90"/>
    </sheetView>
  </sheetViews>
  <sheetFormatPr defaultColWidth="11.421875" defaultRowHeight="15"/>
  <cols>
    <col min="1" max="1" width="24.28125" style="54" customWidth="1"/>
    <col min="2" max="2" width="52.8515625" style="53" bestFit="1" customWidth="1"/>
    <col min="3" max="3" width="16.7109375" style="473" customWidth="1"/>
    <col min="4" max="4" width="17.7109375" style="473" customWidth="1"/>
    <col min="5" max="5" width="16.7109375" style="473" bestFit="1" customWidth="1"/>
    <col min="6" max="6" width="8.28125" style="457" bestFit="1" customWidth="1"/>
    <col min="7" max="7" width="16.00390625" style="458" bestFit="1" customWidth="1"/>
    <col min="8" max="8" width="4.28125" style="53" customWidth="1"/>
    <col min="9" max="9" width="4.28125" style="54" customWidth="1"/>
    <col min="10" max="10" width="15.7109375" style="97" bestFit="1" customWidth="1"/>
    <col min="11" max="11" width="17.57421875" style="97" bestFit="1" customWidth="1"/>
    <col min="12" max="12" width="11.421875" style="53" customWidth="1"/>
    <col min="13" max="13" width="11.421875" style="54" customWidth="1"/>
    <col min="14" max="16" width="11.421875" style="53" customWidth="1"/>
    <col min="17" max="17" width="11.421875" style="54" customWidth="1"/>
    <col min="18" max="20" width="11.421875" style="53" customWidth="1"/>
    <col min="21" max="21" width="11.421875" style="54" customWidth="1"/>
    <col min="22" max="24" width="11.421875" style="53" customWidth="1"/>
    <col min="25" max="25" width="11.421875" style="54" customWidth="1"/>
    <col min="26" max="28" width="11.421875" style="53" customWidth="1"/>
    <col min="29" max="29" width="11.421875" style="54" customWidth="1"/>
    <col min="30" max="32" width="11.421875" style="53" customWidth="1"/>
    <col min="33" max="33" width="11.421875" style="54" customWidth="1"/>
    <col min="34" max="36" width="11.421875" style="53" customWidth="1"/>
    <col min="37" max="37" width="11.421875" style="54" customWidth="1"/>
    <col min="38" max="40" width="11.421875" style="53" customWidth="1"/>
    <col min="41" max="41" width="11.421875" style="54" customWidth="1"/>
    <col min="42" max="44" width="11.421875" style="53" customWidth="1"/>
    <col min="45" max="45" width="11.421875" style="54" customWidth="1"/>
    <col min="46" max="48" width="11.421875" style="53" customWidth="1"/>
    <col min="49" max="49" width="11.421875" style="54" customWidth="1"/>
    <col min="50" max="52" width="11.421875" style="53" customWidth="1"/>
    <col min="53" max="53" width="11.421875" style="54" customWidth="1"/>
    <col min="54" max="56" width="11.421875" style="53" customWidth="1"/>
    <col min="57" max="57" width="11.421875" style="54" customWidth="1"/>
    <col min="58" max="60" width="11.421875" style="53" customWidth="1"/>
    <col min="61" max="61" width="11.421875" style="54" customWidth="1"/>
    <col min="62" max="64" width="11.421875" style="53" customWidth="1"/>
    <col min="65" max="65" width="11.421875" style="54" customWidth="1"/>
    <col min="66" max="68" width="11.421875" style="53" customWidth="1"/>
    <col min="69" max="69" width="11.421875" style="54" customWidth="1"/>
    <col min="70" max="72" width="11.421875" style="53" customWidth="1"/>
    <col min="73" max="73" width="11.421875" style="54" customWidth="1"/>
    <col min="74" max="76" width="11.421875" style="53" customWidth="1"/>
    <col min="77" max="77" width="11.421875" style="54" customWidth="1"/>
    <col min="78" max="80" width="11.421875" style="53" customWidth="1"/>
    <col min="81" max="81" width="11.421875" style="54" customWidth="1"/>
    <col min="82" max="84" width="11.421875" style="53" customWidth="1"/>
    <col min="85" max="85" width="11.421875" style="54" customWidth="1"/>
    <col min="86" max="88" width="11.421875" style="53" customWidth="1"/>
    <col min="89" max="89" width="11.421875" style="54" customWidth="1"/>
    <col min="90" max="92" width="11.421875" style="53" customWidth="1"/>
    <col min="93" max="93" width="11.421875" style="54" customWidth="1"/>
    <col min="94" max="96" width="11.421875" style="53" customWidth="1"/>
    <col min="97" max="97" width="11.421875" style="54" customWidth="1"/>
    <col min="98" max="100" width="11.421875" style="53" customWidth="1"/>
    <col min="101" max="101" width="11.421875" style="54" customWidth="1"/>
    <col min="102" max="104" width="11.421875" style="53" customWidth="1"/>
    <col min="105" max="105" width="11.421875" style="54" customWidth="1"/>
    <col min="106" max="108" width="11.421875" style="53" customWidth="1"/>
    <col min="109" max="109" width="11.421875" style="54" customWidth="1"/>
    <col min="110" max="112" width="11.421875" style="53" customWidth="1"/>
    <col min="113" max="113" width="11.421875" style="54" customWidth="1"/>
    <col min="114" max="116" width="11.421875" style="53" customWidth="1"/>
    <col min="117" max="117" width="11.421875" style="54" customWidth="1"/>
    <col min="118" max="120" width="11.421875" style="53" customWidth="1"/>
    <col min="121" max="121" width="11.421875" style="54" customWidth="1"/>
    <col min="122" max="124" width="11.421875" style="53" customWidth="1"/>
    <col min="125" max="125" width="11.421875" style="54" customWidth="1"/>
    <col min="126" max="128" width="11.421875" style="53" customWidth="1"/>
    <col min="129" max="129" width="11.421875" style="54" customWidth="1"/>
    <col min="130" max="132" width="11.421875" style="53" customWidth="1"/>
    <col min="133" max="133" width="11.421875" style="54" customWidth="1"/>
    <col min="134" max="136" width="11.421875" style="53" customWidth="1"/>
    <col min="137" max="137" width="11.421875" style="54" customWidth="1"/>
    <col min="138" max="140" width="11.421875" style="53" customWidth="1"/>
    <col min="141" max="141" width="11.421875" style="54" customWidth="1"/>
    <col min="142" max="144" width="11.421875" style="53" customWidth="1"/>
    <col min="145" max="145" width="11.421875" style="54" customWidth="1"/>
    <col min="146" max="148" width="11.421875" style="53" customWidth="1"/>
    <col min="149" max="149" width="11.421875" style="54" customWidth="1"/>
    <col min="150" max="152" width="11.421875" style="53" customWidth="1"/>
    <col min="153" max="153" width="11.421875" style="54" customWidth="1"/>
    <col min="154" max="156" width="11.421875" style="53" customWidth="1"/>
    <col min="157" max="157" width="11.421875" style="54" customWidth="1"/>
    <col min="158" max="160" width="11.421875" style="53" customWidth="1"/>
    <col min="161" max="161" width="11.421875" style="54" customWidth="1"/>
    <col min="162" max="164" width="11.421875" style="53" customWidth="1"/>
    <col min="165" max="165" width="11.421875" style="54" customWidth="1"/>
    <col min="166" max="168" width="11.421875" style="53" customWidth="1"/>
    <col min="169" max="169" width="11.421875" style="54" customWidth="1"/>
    <col min="170" max="172" width="11.421875" style="53" customWidth="1"/>
    <col min="173" max="173" width="11.421875" style="54" customWidth="1"/>
    <col min="174" max="176" width="11.421875" style="53" customWidth="1"/>
    <col min="177" max="177" width="11.421875" style="54" customWidth="1"/>
    <col min="178" max="180" width="11.421875" style="53" customWidth="1"/>
    <col min="181" max="181" width="11.421875" style="54" customWidth="1"/>
    <col min="182" max="184" width="11.421875" style="53" customWidth="1"/>
    <col min="185" max="185" width="11.421875" style="54" customWidth="1"/>
    <col min="186" max="188" width="11.421875" style="53" customWidth="1"/>
    <col min="189" max="189" width="11.421875" style="54" customWidth="1"/>
    <col min="190" max="192" width="11.421875" style="53" customWidth="1"/>
    <col min="193" max="193" width="11.421875" style="54" customWidth="1"/>
    <col min="194" max="196" width="11.421875" style="53" customWidth="1"/>
    <col min="197" max="197" width="11.421875" style="54" customWidth="1"/>
    <col min="198" max="200" width="11.421875" style="53" customWidth="1"/>
    <col min="201" max="201" width="11.421875" style="54" customWidth="1"/>
    <col min="202" max="204" width="11.421875" style="53" customWidth="1"/>
    <col min="205" max="205" width="11.421875" style="54" customWidth="1"/>
    <col min="206" max="208" width="11.421875" style="53" customWidth="1"/>
    <col min="209" max="209" width="11.421875" style="54" customWidth="1"/>
    <col min="210" max="212" width="11.421875" style="53" customWidth="1"/>
    <col min="213" max="213" width="11.421875" style="54" customWidth="1"/>
    <col min="214" max="216" width="11.421875" style="53" customWidth="1"/>
    <col min="217" max="217" width="11.421875" style="54" customWidth="1"/>
    <col min="218" max="220" width="11.421875" style="53" customWidth="1"/>
    <col min="221" max="221" width="11.421875" style="54" customWidth="1"/>
    <col min="222" max="224" width="11.421875" style="53" customWidth="1"/>
    <col min="225" max="225" width="11.421875" style="54" customWidth="1"/>
    <col min="226" max="228" width="11.421875" style="53" customWidth="1"/>
    <col min="229" max="229" width="11.421875" style="54" customWidth="1"/>
    <col min="230" max="232" width="11.421875" style="53" customWidth="1"/>
    <col min="233" max="233" width="11.421875" style="54" customWidth="1"/>
    <col min="234" max="236" width="11.421875" style="53" customWidth="1"/>
    <col min="237" max="237" width="11.421875" style="54" customWidth="1"/>
    <col min="238" max="16384" width="11.421875" style="53" customWidth="1"/>
  </cols>
  <sheetData>
    <row r="1" spans="3:5" ht="12.75">
      <c r="C1" s="97"/>
      <c r="D1" s="97"/>
      <c r="E1" s="97"/>
    </row>
    <row r="2" spans="3:5" ht="12.75">
      <c r="C2" s="97"/>
      <c r="D2" s="97"/>
      <c r="E2" s="97"/>
    </row>
    <row r="3" spans="3:5" ht="12.75">
      <c r="C3" s="97"/>
      <c r="D3" s="97"/>
      <c r="E3" s="97"/>
    </row>
    <row r="4" spans="3:5" ht="12.75">
      <c r="C4" s="97"/>
      <c r="D4" s="97"/>
      <c r="E4" s="97"/>
    </row>
    <row r="6" spans="1:8" ht="18">
      <c r="A6" s="721" t="s">
        <v>154</v>
      </c>
      <c r="B6" s="721"/>
      <c r="C6" s="721"/>
      <c r="D6" s="721"/>
      <c r="E6" s="721"/>
      <c r="F6" s="721"/>
      <c r="G6" s="52"/>
      <c r="H6" s="53">
        <v>1</v>
      </c>
    </row>
    <row r="7" spans="1:8" ht="18">
      <c r="A7" s="718" t="s">
        <v>448</v>
      </c>
      <c r="B7" s="718"/>
      <c r="C7" s="718"/>
      <c r="D7" s="718"/>
      <c r="E7" s="718"/>
      <c r="F7" s="718"/>
      <c r="G7" s="52"/>
      <c r="H7" s="53">
        <v>1</v>
      </c>
    </row>
    <row r="8" spans="1:9" ht="12.75">
      <c r="A8" s="722" t="s">
        <v>478</v>
      </c>
      <c r="B8" s="722"/>
      <c r="C8" s="722"/>
      <c r="D8" s="722"/>
      <c r="E8" s="722"/>
      <c r="F8" s="722"/>
      <c r="G8" s="55"/>
      <c r="H8" s="53">
        <v>1</v>
      </c>
      <c r="I8" s="92"/>
    </row>
    <row r="9" spans="1:8" ht="13.5" thickBot="1">
      <c r="A9" s="459"/>
      <c r="B9" s="459" t="s">
        <v>449</v>
      </c>
      <c r="C9" s="459"/>
      <c r="D9" s="459"/>
      <c r="E9" s="459"/>
      <c r="F9" s="460"/>
      <c r="G9" s="55"/>
      <c r="H9" s="53">
        <v>1</v>
      </c>
    </row>
    <row r="10" spans="1:8" ht="13.5" thickBot="1">
      <c r="A10" s="51" t="s">
        <v>131</v>
      </c>
      <c r="B10" s="51" t="s">
        <v>156</v>
      </c>
      <c r="C10" s="51" t="s">
        <v>157</v>
      </c>
      <c r="D10" s="51" t="s">
        <v>1</v>
      </c>
      <c r="E10" s="51" t="s">
        <v>2</v>
      </c>
      <c r="F10" s="98" t="s">
        <v>158</v>
      </c>
      <c r="G10" s="461"/>
      <c r="H10" s="53">
        <v>1</v>
      </c>
    </row>
    <row r="11" spans="1:8" ht="13.5" thickBot="1">
      <c r="A11" s="47"/>
      <c r="B11" s="48" t="s">
        <v>155</v>
      </c>
      <c r="C11" s="49">
        <v>48823620.75</v>
      </c>
      <c r="D11" s="49">
        <v>25840468.68</v>
      </c>
      <c r="E11" s="49">
        <v>74664089.43</v>
      </c>
      <c r="F11" s="98">
        <v>1</v>
      </c>
      <c r="G11" s="458" t="s">
        <v>447</v>
      </c>
      <c r="H11" s="53">
        <v>1</v>
      </c>
    </row>
    <row r="12" spans="1:8" ht="13.5" thickBot="1">
      <c r="A12" s="47" t="s">
        <v>159</v>
      </c>
      <c r="B12" s="48" t="s">
        <v>160</v>
      </c>
      <c r="C12" s="49">
        <v>44699797.589999996</v>
      </c>
      <c r="D12" s="49">
        <v>13468999.18</v>
      </c>
      <c r="E12" s="49">
        <v>58168796.77</v>
      </c>
      <c r="F12" s="98">
        <v>0.7790732762439315</v>
      </c>
      <c r="G12" s="50"/>
      <c r="H12" s="53">
        <v>1</v>
      </c>
    </row>
    <row r="13" spans="1:8" ht="13.5" thickBot="1">
      <c r="A13" s="51" t="s">
        <v>161</v>
      </c>
      <c r="B13" s="48" t="s">
        <v>162</v>
      </c>
      <c r="C13" s="49">
        <v>10047248.909999998</v>
      </c>
      <c r="D13" s="49">
        <v>8489863.44</v>
      </c>
      <c r="E13" s="49">
        <v>18537112.35</v>
      </c>
      <c r="F13" s="98">
        <v>0.24827346709128678</v>
      </c>
      <c r="G13" s="50"/>
      <c r="H13" s="53">
        <v>1</v>
      </c>
    </row>
    <row r="14" spans="1:8" ht="13.5" thickBot="1">
      <c r="A14" s="462"/>
      <c r="B14" s="463"/>
      <c r="C14" s="467"/>
      <c r="D14" s="467"/>
      <c r="E14" s="467"/>
      <c r="F14" s="468"/>
      <c r="G14" s="466"/>
      <c r="H14" s="53">
        <v>1</v>
      </c>
    </row>
    <row r="15" spans="1:8" ht="13.5" thickBot="1">
      <c r="A15" s="51" t="s">
        <v>163</v>
      </c>
      <c r="B15" s="48" t="s">
        <v>164</v>
      </c>
      <c r="C15" s="49">
        <v>5452794.52</v>
      </c>
      <c r="D15" s="49">
        <v>4212060.59</v>
      </c>
      <c r="E15" s="49">
        <v>9664855.11</v>
      </c>
      <c r="F15" s="98">
        <v>0.12944449177353343</v>
      </c>
      <c r="G15" s="50"/>
      <c r="H15" s="53">
        <v>1</v>
      </c>
    </row>
    <row r="16" spans="1:8" ht="13.5" thickBot="1">
      <c r="A16" s="462" t="s">
        <v>165</v>
      </c>
      <c r="B16" s="463" t="s">
        <v>166</v>
      </c>
      <c r="C16" s="467">
        <v>5452794.52</v>
      </c>
      <c r="D16" s="467">
        <v>4212060.59</v>
      </c>
      <c r="E16" s="467">
        <v>9664855.11</v>
      </c>
      <c r="F16" s="468">
        <v>0.12944449177353343</v>
      </c>
      <c r="G16" s="466"/>
      <c r="H16" s="53">
        <v>1</v>
      </c>
    </row>
    <row r="17" spans="1:8" ht="26.25" thickBot="1">
      <c r="A17" s="428" t="s">
        <v>167</v>
      </c>
      <c r="B17" s="429" t="s">
        <v>168</v>
      </c>
      <c r="C17" s="469">
        <v>5452794.52</v>
      </c>
      <c r="D17" s="469">
        <v>4212060.59</v>
      </c>
      <c r="E17" s="469">
        <v>9664855.11</v>
      </c>
      <c r="F17" s="470">
        <v>0.12944449177353343</v>
      </c>
      <c r="G17" s="466"/>
      <c r="H17" s="53">
        <v>1</v>
      </c>
    </row>
    <row r="18" spans="1:8" ht="13.5" thickBot="1">
      <c r="A18" s="462"/>
      <c r="B18" s="463"/>
      <c r="C18" s="467"/>
      <c r="D18" s="467"/>
      <c r="E18" s="467">
        <v>0</v>
      </c>
      <c r="F18" s="468">
        <v>0</v>
      </c>
      <c r="G18" s="466"/>
      <c r="H18" s="53">
        <v>1</v>
      </c>
    </row>
    <row r="19" spans="1:8" ht="13.5" thickBot="1">
      <c r="A19" s="51" t="s">
        <v>169</v>
      </c>
      <c r="B19" s="48" t="s">
        <v>170</v>
      </c>
      <c r="C19" s="49">
        <v>4524388.35</v>
      </c>
      <c r="D19" s="49">
        <v>4165764.45</v>
      </c>
      <c r="E19" s="49">
        <v>8690152.8</v>
      </c>
      <c r="F19" s="98">
        <v>0.11638999238244645</v>
      </c>
      <c r="G19" s="50"/>
      <c r="H19" s="53">
        <v>1</v>
      </c>
    </row>
    <row r="20" spans="1:8" ht="13.5" thickBot="1">
      <c r="A20" s="462"/>
      <c r="B20" s="463"/>
      <c r="C20" s="467"/>
      <c r="D20" s="467"/>
      <c r="E20" s="467"/>
      <c r="F20" s="468"/>
      <c r="G20" s="466"/>
      <c r="H20" s="53">
        <v>1</v>
      </c>
    </row>
    <row r="21" spans="1:8" ht="26.25" thickBot="1">
      <c r="A21" s="51" t="s">
        <v>171</v>
      </c>
      <c r="B21" s="48" t="s">
        <v>172</v>
      </c>
      <c r="C21" s="49">
        <v>726865</v>
      </c>
      <c r="D21" s="49">
        <v>143248</v>
      </c>
      <c r="E21" s="49">
        <v>870113</v>
      </c>
      <c r="F21" s="98">
        <v>0.011653701352853959</v>
      </c>
      <c r="G21" s="50"/>
      <c r="H21" s="53">
        <v>1</v>
      </c>
    </row>
    <row r="22" spans="1:8" ht="26.25" thickBot="1">
      <c r="A22" s="51" t="s">
        <v>173</v>
      </c>
      <c r="B22" s="48" t="s">
        <v>174</v>
      </c>
      <c r="C22" s="49">
        <v>636865</v>
      </c>
      <c r="D22" s="49">
        <v>143248</v>
      </c>
      <c r="E22" s="49">
        <v>780113</v>
      </c>
      <c r="F22" s="98">
        <v>0.010448302603775555</v>
      </c>
      <c r="G22" s="50"/>
      <c r="H22" s="53">
        <v>1</v>
      </c>
    </row>
    <row r="23" spans="1:8" ht="13.5" thickBot="1">
      <c r="A23" s="428" t="s">
        <v>175</v>
      </c>
      <c r="B23" s="429" t="s">
        <v>176</v>
      </c>
      <c r="C23" s="469">
        <v>636865</v>
      </c>
      <c r="D23" s="469">
        <v>143248</v>
      </c>
      <c r="E23" s="469">
        <v>780113</v>
      </c>
      <c r="F23" s="470">
        <v>0.010448302603775555</v>
      </c>
      <c r="G23" s="466"/>
      <c r="H23" s="53">
        <v>1</v>
      </c>
    </row>
    <row r="24" spans="1:8" ht="13.5" thickBot="1">
      <c r="A24" s="462"/>
      <c r="B24" s="463"/>
      <c r="C24" s="467"/>
      <c r="D24" s="467"/>
      <c r="E24" s="467"/>
      <c r="F24" s="468"/>
      <c r="G24" s="466"/>
      <c r="H24" s="53">
        <v>1</v>
      </c>
    </row>
    <row r="25" spans="1:8" ht="26.25" thickBot="1">
      <c r="A25" s="51" t="s">
        <v>177</v>
      </c>
      <c r="B25" s="48" t="s">
        <v>178</v>
      </c>
      <c r="C25" s="49">
        <v>90000</v>
      </c>
      <c r="D25" s="49">
        <v>0</v>
      </c>
      <c r="E25" s="49">
        <v>90000</v>
      </c>
      <c r="F25" s="98">
        <v>0.0012053987490784027</v>
      </c>
      <c r="G25" s="50"/>
      <c r="H25" s="53">
        <v>1</v>
      </c>
    </row>
    <row r="26" spans="1:8" ht="26.25" thickBot="1">
      <c r="A26" s="462" t="s">
        <v>179</v>
      </c>
      <c r="B26" s="463" t="s">
        <v>180</v>
      </c>
      <c r="C26" s="467">
        <v>90000</v>
      </c>
      <c r="D26" s="467">
        <v>0</v>
      </c>
      <c r="E26" s="467">
        <v>90000</v>
      </c>
      <c r="F26" s="468">
        <v>0.0012053987490784027</v>
      </c>
      <c r="G26" s="466"/>
      <c r="H26" s="53">
        <v>1</v>
      </c>
    </row>
    <row r="27" spans="1:8" ht="13.5" thickBot="1">
      <c r="A27" s="428" t="s">
        <v>181</v>
      </c>
      <c r="B27" s="429" t="s">
        <v>182</v>
      </c>
      <c r="C27" s="469">
        <v>90000</v>
      </c>
      <c r="D27" s="469">
        <v>0</v>
      </c>
      <c r="E27" s="469">
        <v>90000</v>
      </c>
      <c r="F27" s="470">
        <v>0.0012053987490784027</v>
      </c>
      <c r="G27" s="466"/>
      <c r="H27" s="53">
        <v>1</v>
      </c>
    </row>
    <row r="28" spans="1:8" ht="13.5" thickBot="1">
      <c r="A28" s="462"/>
      <c r="B28" s="463"/>
      <c r="C28" s="467"/>
      <c r="D28" s="467"/>
      <c r="E28" s="467"/>
      <c r="F28" s="468"/>
      <c r="G28" s="466"/>
      <c r="H28" s="53">
        <v>1</v>
      </c>
    </row>
    <row r="29" spans="1:8" ht="13.5" thickBot="1">
      <c r="A29" s="51" t="s">
        <v>183</v>
      </c>
      <c r="B29" s="48" t="s">
        <v>184</v>
      </c>
      <c r="C29" s="49">
        <v>3797523.35</v>
      </c>
      <c r="D29" s="49">
        <v>4022516.45</v>
      </c>
      <c r="E29" s="49">
        <v>7820039.800000001</v>
      </c>
      <c r="F29" s="98">
        <v>0.10473629102959249</v>
      </c>
      <c r="G29" s="50"/>
      <c r="H29" s="53">
        <v>1</v>
      </c>
    </row>
    <row r="30" spans="1:8" ht="13.5" thickBot="1">
      <c r="A30" s="462" t="s">
        <v>185</v>
      </c>
      <c r="B30" s="463" t="s">
        <v>186</v>
      </c>
      <c r="C30" s="467">
        <v>3797523.35</v>
      </c>
      <c r="D30" s="467">
        <v>4022516.45</v>
      </c>
      <c r="E30" s="467">
        <v>7820039.800000001</v>
      </c>
      <c r="F30" s="468">
        <v>0.10473629102959249</v>
      </c>
      <c r="G30" s="466"/>
      <c r="H30" s="53">
        <v>1</v>
      </c>
    </row>
    <row r="31" spans="1:8" ht="13.5" thickBot="1">
      <c r="A31" s="428" t="s">
        <v>187</v>
      </c>
      <c r="B31" s="429" t="s">
        <v>188</v>
      </c>
      <c r="C31" s="469">
        <v>2916595.35</v>
      </c>
      <c r="D31" s="469">
        <v>3594696.6</v>
      </c>
      <c r="E31" s="469">
        <v>6511291.95</v>
      </c>
      <c r="F31" s="470">
        <v>0.08720781301571415</v>
      </c>
      <c r="G31" s="466"/>
      <c r="H31" s="53">
        <v>1</v>
      </c>
    </row>
    <row r="32" spans="1:8" ht="13.5" thickBot="1">
      <c r="A32" s="428" t="s">
        <v>189</v>
      </c>
      <c r="B32" s="429" t="s">
        <v>190</v>
      </c>
      <c r="C32" s="469">
        <v>880928</v>
      </c>
      <c r="D32" s="469">
        <v>427819.85</v>
      </c>
      <c r="E32" s="469">
        <v>1308747.85</v>
      </c>
      <c r="F32" s="470">
        <v>0.017528478013878326</v>
      </c>
      <c r="G32" s="466"/>
      <c r="H32" s="53">
        <v>1</v>
      </c>
    </row>
    <row r="33" spans="1:8" ht="13.5" thickBot="1">
      <c r="A33" s="462"/>
      <c r="B33" s="463"/>
      <c r="C33" s="467"/>
      <c r="D33" s="467"/>
      <c r="E33" s="467"/>
      <c r="F33" s="468"/>
      <c r="G33" s="466"/>
      <c r="H33" s="53">
        <v>1</v>
      </c>
    </row>
    <row r="34" spans="1:8" ht="13.5" thickBot="1">
      <c r="A34" s="51" t="s">
        <v>191</v>
      </c>
      <c r="B34" s="48" t="s">
        <v>192</v>
      </c>
      <c r="C34" s="49">
        <v>70066.04</v>
      </c>
      <c r="D34" s="49">
        <v>112038.4</v>
      </c>
      <c r="E34" s="49">
        <v>182104.44</v>
      </c>
      <c r="F34" s="98">
        <v>0.0024389829353069228</v>
      </c>
      <c r="G34" s="50"/>
      <c r="H34" s="53">
        <v>1</v>
      </c>
    </row>
    <row r="35" spans="1:8" ht="13.5" thickBot="1">
      <c r="A35" s="51" t="s">
        <v>193</v>
      </c>
      <c r="B35" s="48" t="s">
        <v>194</v>
      </c>
      <c r="C35" s="49">
        <v>70066.04</v>
      </c>
      <c r="D35" s="49">
        <v>112038.4</v>
      </c>
      <c r="E35" s="49">
        <v>182104.44</v>
      </c>
      <c r="F35" s="98">
        <v>0.0024389829353069228</v>
      </c>
      <c r="G35" s="50"/>
      <c r="H35" s="53">
        <v>1</v>
      </c>
    </row>
    <row r="36" spans="1:8" ht="13.5" thickBot="1">
      <c r="A36" s="428" t="s">
        <v>195</v>
      </c>
      <c r="B36" s="429" t="s">
        <v>196</v>
      </c>
      <c r="C36" s="469">
        <v>0</v>
      </c>
      <c r="D36" s="469">
        <v>0</v>
      </c>
      <c r="E36" s="469">
        <v>0</v>
      </c>
      <c r="F36" s="470">
        <v>0</v>
      </c>
      <c r="G36" s="466"/>
      <c r="H36" s="53">
        <v>1</v>
      </c>
    </row>
    <row r="37" spans="1:8" ht="13.5" thickBot="1">
      <c r="A37" s="428" t="s">
        <v>197</v>
      </c>
      <c r="B37" s="429" t="s">
        <v>198</v>
      </c>
      <c r="C37" s="469">
        <v>70066.04</v>
      </c>
      <c r="D37" s="469">
        <v>112038.4</v>
      </c>
      <c r="E37" s="469">
        <v>182104.44</v>
      </c>
      <c r="F37" s="470">
        <v>0.0024389829353069228</v>
      </c>
      <c r="G37" s="466"/>
      <c r="H37" s="53">
        <v>1</v>
      </c>
    </row>
    <row r="38" spans="1:8" ht="13.5" thickBot="1">
      <c r="A38" s="462"/>
      <c r="B38" s="463"/>
      <c r="C38" s="467"/>
      <c r="D38" s="467"/>
      <c r="E38" s="467"/>
      <c r="F38" s="468"/>
      <c r="G38" s="466"/>
      <c r="H38" s="53">
        <v>1</v>
      </c>
    </row>
    <row r="39" spans="1:8" ht="13.5" thickBot="1">
      <c r="A39" s="51" t="s">
        <v>199</v>
      </c>
      <c r="B39" s="48" t="s">
        <v>200</v>
      </c>
      <c r="C39" s="49">
        <v>34652548.68</v>
      </c>
      <c r="D39" s="49">
        <v>4433133.31</v>
      </c>
      <c r="E39" s="49">
        <v>39085681.99</v>
      </c>
      <c r="F39" s="98">
        <v>0.5234870241958028</v>
      </c>
      <c r="G39" s="50"/>
      <c r="H39" s="53">
        <v>1</v>
      </c>
    </row>
    <row r="40" spans="1:8" ht="13.5" thickBot="1">
      <c r="A40" s="51" t="s">
        <v>201</v>
      </c>
      <c r="B40" s="48" t="s">
        <v>202</v>
      </c>
      <c r="C40" s="49">
        <v>32205973.06</v>
      </c>
      <c r="D40" s="49">
        <v>3599368.7499999995</v>
      </c>
      <c r="E40" s="49">
        <v>35805341.809999995</v>
      </c>
      <c r="F40" s="98">
        <v>0.479552380312207</v>
      </c>
      <c r="G40" s="50"/>
      <c r="H40" s="53">
        <v>1</v>
      </c>
    </row>
    <row r="41" spans="1:8" ht="13.5" thickBot="1">
      <c r="A41" s="51" t="s">
        <v>203</v>
      </c>
      <c r="B41" s="48" t="s">
        <v>204</v>
      </c>
      <c r="C41" s="49">
        <v>10833349</v>
      </c>
      <c r="D41" s="49">
        <v>0</v>
      </c>
      <c r="E41" s="49">
        <v>10833349</v>
      </c>
      <c r="F41" s="98">
        <v>0.1450945036992196</v>
      </c>
      <c r="G41" s="50"/>
      <c r="H41" s="53">
        <v>1</v>
      </c>
    </row>
    <row r="42" spans="1:8" ht="13.5" thickBot="1">
      <c r="A42" s="428" t="s">
        <v>205</v>
      </c>
      <c r="B42" s="429" t="s">
        <v>206</v>
      </c>
      <c r="C42" s="469">
        <v>10833349</v>
      </c>
      <c r="D42" s="469">
        <v>0</v>
      </c>
      <c r="E42" s="469">
        <v>10833349</v>
      </c>
      <c r="F42" s="470">
        <v>0.1450945036992196</v>
      </c>
      <c r="G42" s="466"/>
      <c r="H42" s="53">
        <v>1</v>
      </c>
    </row>
    <row r="43" spans="1:8" ht="13.5" thickBot="1">
      <c r="A43" s="462"/>
      <c r="B43" s="463"/>
      <c r="C43" s="467"/>
      <c r="D43" s="467"/>
      <c r="E43" s="467"/>
      <c r="F43" s="468"/>
      <c r="G43" s="466"/>
      <c r="H43" s="53">
        <v>1</v>
      </c>
    </row>
    <row r="44" spans="1:8" ht="13.5" thickBot="1">
      <c r="A44" s="51" t="s">
        <v>209</v>
      </c>
      <c r="B44" s="48" t="s">
        <v>210</v>
      </c>
      <c r="C44" s="49">
        <v>21360568.32</v>
      </c>
      <c r="D44" s="49">
        <v>3523976.5999999996</v>
      </c>
      <c r="E44" s="49">
        <v>24884544.92</v>
      </c>
      <c r="F44" s="98">
        <v>0.33328665908837024</v>
      </c>
      <c r="G44" s="50"/>
      <c r="H44" s="53">
        <v>1</v>
      </c>
    </row>
    <row r="45" spans="1:8" ht="13.5" thickBot="1">
      <c r="A45" s="462"/>
      <c r="B45" s="463"/>
      <c r="C45" s="467"/>
      <c r="D45" s="467"/>
      <c r="E45" s="467"/>
      <c r="F45" s="468"/>
      <c r="G45" s="466"/>
      <c r="H45" s="53">
        <v>1</v>
      </c>
    </row>
    <row r="46" spans="1:8" ht="13.5" thickBot="1">
      <c r="A46" s="51" t="s">
        <v>211</v>
      </c>
      <c r="B46" s="48" t="s">
        <v>212</v>
      </c>
      <c r="C46" s="49">
        <v>90000</v>
      </c>
      <c r="D46" s="49">
        <v>339425</v>
      </c>
      <c r="E46" s="49">
        <v>429425</v>
      </c>
      <c r="F46" s="98">
        <v>0.005751426198033257</v>
      </c>
      <c r="G46" s="50"/>
      <c r="H46" s="53">
        <v>1</v>
      </c>
    </row>
    <row r="47" spans="1:8" ht="13.5" thickBot="1">
      <c r="A47" s="428" t="s">
        <v>213</v>
      </c>
      <c r="B47" s="429" t="s">
        <v>214</v>
      </c>
      <c r="C47" s="469">
        <v>90000</v>
      </c>
      <c r="D47" s="469">
        <v>339425</v>
      </c>
      <c r="E47" s="469">
        <v>429425</v>
      </c>
      <c r="F47" s="470">
        <v>0.005751426198033257</v>
      </c>
      <c r="G47" s="466"/>
      <c r="H47" s="53">
        <v>1</v>
      </c>
    </row>
    <row r="48" spans="1:11" ht="13.5" thickBot="1">
      <c r="A48" s="462"/>
      <c r="B48" s="463"/>
      <c r="C48" s="467"/>
      <c r="D48" s="467"/>
      <c r="E48" s="467"/>
      <c r="F48" s="468"/>
      <c r="G48" s="466"/>
      <c r="H48" s="53">
        <v>1</v>
      </c>
      <c r="K48" s="97">
        <f>+C49+C46+C63</f>
        <v>21360568.32</v>
      </c>
    </row>
    <row r="49" spans="1:8" ht="13.5" thickBot="1">
      <c r="A49" s="51" t="s">
        <v>215</v>
      </c>
      <c r="B49" s="48" t="s">
        <v>216</v>
      </c>
      <c r="C49" s="49">
        <v>21128935.98</v>
      </c>
      <c r="D49" s="49">
        <v>3184551.5999999996</v>
      </c>
      <c r="E49" s="49">
        <v>24313487.58</v>
      </c>
      <c r="F49" s="98">
        <v>0.3256383057185031</v>
      </c>
      <c r="G49" s="50"/>
      <c r="H49" s="53">
        <v>1</v>
      </c>
    </row>
    <row r="50" spans="1:8" ht="13.5" thickBot="1">
      <c r="A50" s="462" t="s">
        <v>287</v>
      </c>
      <c r="B50" s="463" t="s">
        <v>288</v>
      </c>
      <c r="C50" s="467">
        <v>1320213.75</v>
      </c>
      <c r="D50" s="467">
        <v>0</v>
      </c>
      <c r="E50" s="467">
        <v>1320213.75</v>
      </c>
      <c r="F50" s="468">
        <v>0.017682044475178967</v>
      </c>
      <c r="G50" s="466"/>
      <c r="H50" s="53">
        <v>1</v>
      </c>
    </row>
    <row r="51" spans="1:8" ht="13.5" thickBot="1">
      <c r="A51" s="428" t="s">
        <v>289</v>
      </c>
      <c r="B51" s="429" t="s">
        <v>290</v>
      </c>
      <c r="C51" s="469">
        <v>1320213.75</v>
      </c>
      <c r="D51" s="469">
        <v>0</v>
      </c>
      <c r="E51" s="469">
        <v>1320213.75</v>
      </c>
      <c r="F51" s="470">
        <v>0.017682044475178967</v>
      </c>
      <c r="G51" s="466"/>
      <c r="H51" s="53">
        <v>1</v>
      </c>
    </row>
    <row r="52" spans="1:8" ht="13.5" thickBot="1">
      <c r="A52" s="428" t="s">
        <v>217</v>
      </c>
      <c r="B52" s="429" t="s">
        <v>218</v>
      </c>
      <c r="C52" s="469">
        <v>317940.35</v>
      </c>
      <c r="D52" s="469">
        <v>0</v>
      </c>
      <c r="E52" s="469">
        <v>317940.35</v>
      </c>
      <c r="F52" s="470">
        <v>0.004258276668572773</v>
      </c>
      <c r="G52" s="466"/>
      <c r="H52" s="53">
        <v>1</v>
      </c>
    </row>
    <row r="53" spans="1:8" ht="13.5" thickBot="1">
      <c r="A53" s="428" t="s">
        <v>219</v>
      </c>
      <c r="B53" s="429" t="s">
        <v>220</v>
      </c>
      <c r="C53" s="469">
        <v>1274049.23</v>
      </c>
      <c r="D53" s="469">
        <v>0</v>
      </c>
      <c r="E53" s="469">
        <v>1274049.23</v>
      </c>
      <c r="F53" s="470">
        <v>0.017063748312292248</v>
      </c>
      <c r="G53" s="466"/>
      <c r="H53" s="53">
        <v>1</v>
      </c>
    </row>
    <row r="54" spans="1:8" ht="13.5" thickBot="1">
      <c r="A54" s="462" t="s">
        <v>221</v>
      </c>
      <c r="B54" s="463" t="s">
        <v>222</v>
      </c>
      <c r="C54" s="467">
        <v>17168300.52</v>
      </c>
      <c r="D54" s="467">
        <v>3184551.5999999996</v>
      </c>
      <c r="E54" s="467">
        <v>20352852.119999997</v>
      </c>
      <c r="F54" s="468">
        <v>0.2725922498402857</v>
      </c>
      <c r="G54" s="466"/>
      <c r="H54" s="53">
        <v>1</v>
      </c>
    </row>
    <row r="55" spans="1:8" ht="13.5" thickBot="1">
      <c r="A55" s="428" t="s">
        <v>223</v>
      </c>
      <c r="B55" s="429" t="s">
        <v>224</v>
      </c>
      <c r="C55" s="469">
        <v>8128762.55</v>
      </c>
      <c r="D55" s="469">
        <v>2879786.3</v>
      </c>
      <c r="E55" s="469">
        <v>11008548.85</v>
      </c>
      <c r="F55" s="470">
        <v>0.14744101125509432</v>
      </c>
      <c r="G55" s="466"/>
      <c r="H55" s="53">
        <v>1</v>
      </c>
    </row>
    <row r="56" spans="1:8" ht="13.5" thickBot="1">
      <c r="A56" s="428" t="s">
        <v>225</v>
      </c>
      <c r="B56" s="429" t="s">
        <v>226</v>
      </c>
      <c r="C56" s="469">
        <v>3299483.35</v>
      </c>
      <c r="D56" s="469">
        <v>304765.3</v>
      </c>
      <c r="E56" s="469">
        <v>3604248.65</v>
      </c>
      <c r="F56" s="470">
        <v>0.04827285348975024</v>
      </c>
      <c r="G56" s="466"/>
      <c r="H56" s="53">
        <v>1</v>
      </c>
    </row>
    <row r="57" spans="1:8" ht="13.5" thickBot="1">
      <c r="A57" s="428" t="s">
        <v>291</v>
      </c>
      <c r="B57" s="429" t="s">
        <v>292</v>
      </c>
      <c r="C57" s="469">
        <v>4568143.66</v>
      </c>
      <c r="D57" s="469">
        <v>0</v>
      </c>
      <c r="E57" s="469">
        <v>4568143.66</v>
      </c>
      <c r="F57" s="470">
        <v>0.06118260725971596</v>
      </c>
      <c r="G57" s="466"/>
      <c r="H57" s="53">
        <v>1</v>
      </c>
    </row>
    <row r="58" spans="1:8" ht="13.5" thickBot="1">
      <c r="A58" s="428" t="s">
        <v>227</v>
      </c>
      <c r="B58" s="429" t="s">
        <v>228</v>
      </c>
      <c r="C58" s="469">
        <v>1171910.96</v>
      </c>
      <c r="D58" s="469">
        <v>0</v>
      </c>
      <c r="E58" s="469">
        <v>1171910.96</v>
      </c>
      <c r="F58" s="470">
        <v>0.015695777835725223</v>
      </c>
      <c r="G58" s="466"/>
      <c r="H58" s="53">
        <v>1</v>
      </c>
    </row>
    <row r="59" spans="1:8" ht="13.5" thickBot="1">
      <c r="A59" s="462" t="s">
        <v>229</v>
      </c>
      <c r="B59" s="463" t="s">
        <v>230</v>
      </c>
      <c r="C59" s="464">
        <v>1048432.13</v>
      </c>
      <c r="D59" s="464">
        <v>0</v>
      </c>
      <c r="E59" s="464">
        <v>1048432.13</v>
      </c>
      <c r="F59" s="465">
        <v>0.014041986422173393</v>
      </c>
      <c r="H59" s="53">
        <v>1</v>
      </c>
    </row>
    <row r="60" spans="1:8" ht="13.5" thickBot="1">
      <c r="A60" s="462" t="s">
        <v>231</v>
      </c>
      <c r="B60" s="463" t="s">
        <v>230</v>
      </c>
      <c r="C60" s="467">
        <v>1048432.13</v>
      </c>
      <c r="D60" s="467">
        <v>0</v>
      </c>
      <c r="E60" s="467">
        <v>1048432.13</v>
      </c>
      <c r="F60" s="468">
        <v>0.014041986422173393</v>
      </c>
      <c r="H60" s="53">
        <v>1</v>
      </c>
    </row>
    <row r="61" spans="1:8" ht="13.5" thickBot="1">
      <c r="A61" s="428" t="s">
        <v>232</v>
      </c>
      <c r="B61" s="429" t="s">
        <v>324</v>
      </c>
      <c r="C61" s="469">
        <v>1048432.13</v>
      </c>
      <c r="D61" s="469">
        <v>0</v>
      </c>
      <c r="E61" s="469">
        <v>1048432.13</v>
      </c>
      <c r="F61" s="470">
        <v>0.014041986422173393</v>
      </c>
      <c r="G61" s="466"/>
      <c r="H61" s="53">
        <v>1</v>
      </c>
    </row>
    <row r="62" spans="1:8" ht="13.5" thickBot="1">
      <c r="A62" s="462"/>
      <c r="B62" s="463"/>
      <c r="C62" s="467"/>
      <c r="D62" s="467"/>
      <c r="E62" s="467">
        <v>0</v>
      </c>
      <c r="F62" s="468">
        <v>0</v>
      </c>
      <c r="G62" s="466"/>
      <c r="H62" s="53">
        <v>1</v>
      </c>
    </row>
    <row r="63" spans="1:8" ht="13.5" thickBot="1">
      <c r="A63" s="51" t="s">
        <v>233</v>
      </c>
      <c r="B63" s="48" t="s">
        <v>234</v>
      </c>
      <c r="C63" s="49">
        <v>141632.34</v>
      </c>
      <c r="D63" s="49">
        <v>0</v>
      </c>
      <c r="E63" s="49">
        <v>141632.34</v>
      </c>
      <c r="F63" s="98">
        <v>0.0018969271718338558</v>
      </c>
      <c r="H63" s="53">
        <v>1</v>
      </c>
    </row>
    <row r="64" spans="1:8" ht="13.5" thickBot="1">
      <c r="A64" s="428" t="s">
        <v>235</v>
      </c>
      <c r="B64" s="429" t="s">
        <v>236</v>
      </c>
      <c r="C64" s="469">
        <v>141632.34</v>
      </c>
      <c r="D64" s="469">
        <v>0</v>
      </c>
      <c r="E64" s="469">
        <v>141632.34</v>
      </c>
      <c r="F64" s="470">
        <v>0.0018969271718338558</v>
      </c>
      <c r="G64" s="466"/>
      <c r="H64" s="53">
        <v>1</v>
      </c>
    </row>
    <row r="65" spans="1:8" ht="13.5" thickBot="1">
      <c r="A65" s="462"/>
      <c r="B65" s="463"/>
      <c r="C65" s="467"/>
      <c r="D65" s="467"/>
      <c r="E65" s="467"/>
      <c r="F65" s="468"/>
      <c r="G65" s="466"/>
      <c r="H65" s="53">
        <v>1</v>
      </c>
    </row>
    <row r="66" spans="1:8" ht="13.5" thickBot="1">
      <c r="A66" s="51" t="s">
        <v>237</v>
      </c>
      <c r="B66" s="48" t="s">
        <v>238</v>
      </c>
      <c r="C66" s="49">
        <v>12055.74</v>
      </c>
      <c r="D66" s="49">
        <v>75392.15</v>
      </c>
      <c r="E66" s="49">
        <v>87447.89</v>
      </c>
      <c r="F66" s="98">
        <v>0.0011712175246171752</v>
      </c>
      <c r="H66" s="53">
        <v>1</v>
      </c>
    </row>
    <row r="67" spans="1:8" ht="13.5" thickBot="1">
      <c r="A67" s="462"/>
      <c r="B67" s="463"/>
      <c r="C67" s="467"/>
      <c r="D67" s="467"/>
      <c r="E67" s="467"/>
      <c r="F67" s="468"/>
      <c r="G67" s="466"/>
      <c r="H67" s="53">
        <v>1</v>
      </c>
    </row>
    <row r="68" spans="1:8" ht="26.25" thickBot="1">
      <c r="A68" s="51" t="s">
        <v>239</v>
      </c>
      <c r="B68" s="48" t="s">
        <v>240</v>
      </c>
      <c r="C68" s="49">
        <v>12055.74</v>
      </c>
      <c r="D68" s="49">
        <v>75392.15</v>
      </c>
      <c r="E68" s="49">
        <v>87447.89</v>
      </c>
      <c r="F68" s="98">
        <v>0.0011712175246171752</v>
      </c>
      <c r="H68" s="53">
        <v>1</v>
      </c>
    </row>
    <row r="69" spans="1:8" ht="13.5" thickBot="1">
      <c r="A69" s="462" t="s">
        <v>241</v>
      </c>
      <c r="B69" s="463" t="s">
        <v>242</v>
      </c>
      <c r="C69" s="467">
        <v>12055.74</v>
      </c>
      <c r="D69" s="467">
        <v>75392.15</v>
      </c>
      <c r="E69" s="467">
        <v>87447.89</v>
      </c>
      <c r="F69" s="468">
        <v>0.0011712175246171752</v>
      </c>
      <c r="G69" s="466"/>
      <c r="H69" s="53">
        <v>1</v>
      </c>
    </row>
    <row r="70" spans="1:8" ht="13.5" thickBot="1">
      <c r="A70" s="428" t="s">
        <v>243</v>
      </c>
      <c r="B70" s="429" t="s">
        <v>244</v>
      </c>
      <c r="C70" s="469">
        <v>12055.74</v>
      </c>
      <c r="D70" s="469">
        <v>75392.15</v>
      </c>
      <c r="E70" s="469">
        <v>87447.89</v>
      </c>
      <c r="F70" s="470">
        <v>0.0011712175246171752</v>
      </c>
      <c r="G70" s="466"/>
      <c r="H70" s="53">
        <v>1</v>
      </c>
    </row>
    <row r="71" spans="1:8" ht="13.5" thickBot="1">
      <c r="A71" s="462"/>
      <c r="B71" s="463"/>
      <c r="C71" s="467"/>
      <c r="D71" s="467"/>
      <c r="E71" s="467"/>
      <c r="F71" s="468"/>
      <c r="G71" s="466"/>
      <c r="H71" s="53">
        <v>1</v>
      </c>
    </row>
    <row r="72" spans="1:8" ht="13.5" thickBot="1">
      <c r="A72" s="51" t="s">
        <v>245</v>
      </c>
      <c r="B72" s="48" t="s">
        <v>246</v>
      </c>
      <c r="C72" s="49">
        <v>150150</v>
      </c>
      <c r="D72" s="49">
        <v>0</v>
      </c>
      <c r="E72" s="49">
        <v>150150</v>
      </c>
      <c r="F72" s="98">
        <v>0.002011006913045802</v>
      </c>
      <c r="G72" s="50"/>
      <c r="H72" s="53">
        <v>1</v>
      </c>
    </row>
    <row r="73" spans="1:8" ht="13.5" thickBot="1">
      <c r="A73" s="51" t="s">
        <v>247</v>
      </c>
      <c r="B73" s="48" t="s">
        <v>248</v>
      </c>
      <c r="C73" s="49">
        <v>150150</v>
      </c>
      <c r="D73" s="49">
        <v>0</v>
      </c>
      <c r="E73" s="49">
        <v>150150</v>
      </c>
      <c r="F73" s="98">
        <v>0.002011006913045802</v>
      </c>
      <c r="G73" s="50"/>
      <c r="H73" s="53">
        <v>1</v>
      </c>
    </row>
    <row r="74" spans="1:8" ht="13.5" thickBot="1">
      <c r="A74" s="51" t="s">
        <v>249</v>
      </c>
      <c r="B74" s="48" t="s">
        <v>250</v>
      </c>
      <c r="C74" s="49">
        <v>150150</v>
      </c>
      <c r="D74" s="49">
        <v>0</v>
      </c>
      <c r="E74" s="49">
        <v>150150</v>
      </c>
      <c r="F74" s="98">
        <v>0.002011006913045802</v>
      </c>
      <c r="G74" s="50"/>
      <c r="H74" s="53">
        <v>1</v>
      </c>
    </row>
    <row r="75" spans="1:8" ht="26.25" thickBot="1">
      <c r="A75" s="428" t="s">
        <v>251</v>
      </c>
      <c r="B75" s="429" t="s">
        <v>252</v>
      </c>
      <c r="C75" s="469">
        <v>150150</v>
      </c>
      <c r="D75" s="469">
        <v>0</v>
      </c>
      <c r="E75" s="469">
        <v>150150</v>
      </c>
      <c r="F75" s="470">
        <v>0.002011006913045802</v>
      </c>
      <c r="G75" s="466"/>
      <c r="H75" s="53">
        <v>1</v>
      </c>
    </row>
    <row r="76" spans="1:8" ht="13.5" thickBot="1">
      <c r="A76" s="462"/>
      <c r="B76" s="463"/>
      <c r="C76" s="467"/>
      <c r="D76" s="467"/>
      <c r="E76" s="467">
        <v>0</v>
      </c>
      <c r="F76" s="468">
        <v>0</v>
      </c>
      <c r="G76" s="466"/>
      <c r="H76" s="53">
        <v>1</v>
      </c>
    </row>
    <row r="77" spans="1:8" ht="13.5" thickBot="1">
      <c r="A77" s="51" t="s">
        <v>253</v>
      </c>
      <c r="B77" s="48" t="s">
        <v>254</v>
      </c>
      <c r="C77" s="49">
        <v>85210.4</v>
      </c>
      <c r="D77" s="49">
        <v>0</v>
      </c>
      <c r="E77" s="49">
        <v>85210.4</v>
      </c>
      <c r="F77" s="98">
        <v>0.001141250106316337</v>
      </c>
      <c r="G77" s="50"/>
      <c r="H77" s="53">
        <v>1</v>
      </c>
    </row>
    <row r="78" spans="1:8" ht="13.5" thickBot="1">
      <c r="A78" s="51" t="s">
        <v>255</v>
      </c>
      <c r="B78" s="48" t="s">
        <v>256</v>
      </c>
      <c r="C78" s="49">
        <v>85210.4</v>
      </c>
      <c r="D78" s="49">
        <v>0</v>
      </c>
      <c r="E78" s="49">
        <v>85210.4</v>
      </c>
      <c r="F78" s="98">
        <v>0.001141250106316337</v>
      </c>
      <c r="G78" s="50"/>
      <c r="H78" s="53">
        <v>1</v>
      </c>
    </row>
    <row r="79" spans="1:8" ht="13.5" thickBot="1">
      <c r="A79" s="428" t="s">
        <v>257</v>
      </c>
      <c r="B79" s="463" t="s">
        <v>258</v>
      </c>
      <c r="C79" s="464">
        <v>85210.4</v>
      </c>
      <c r="D79" s="464">
        <v>0</v>
      </c>
      <c r="E79" s="464">
        <v>85210.4</v>
      </c>
      <c r="F79" s="465">
        <v>0.001141250106316337</v>
      </c>
      <c r="G79" s="466"/>
      <c r="H79" s="53">
        <v>1</v>
      </c>
    </row>
    <row r="80" spans="1:8" ht="13.5" thickBot="1">
      <c r="A80" s="428" t="s">
        <v>259</v>
      </c>
      <c r="B80" s="429" t="s">
        <v>260</v>
      </c>
      <c r="C80" s="469">
        <v>0</v>
      </c>
      <c r="D80" s="469">
        <v>0</v>
      </c>
      <c r="E80" s="469">
        <v>0</v>
      </c>
      <c r="F80" s="470">
        <v>0</v>
      </c>
      <c r="G80" s="466"/>
      <c r="H80" s="53">
        <v>1</v>
      </c>
    </row>
    <row r="81" spans="1:8" ht="26.25" thickBot="1">
      <c r="A81" s="428" t="s">
        <v>261</v>
      </c>
      <c r="B81" s="429" t="s">
        <v>426</v>
      </c>
      <c r="C81" s="469">
        <v>85210.4</v>
      </c>
      <c r="D81" s="469">
        <v>0</v>
      </c>
      <c r="E81" s="469">
        <v>85210.4</v>
      </c>
      <c r="F81" s="470">
        <v>0.001141250106316337</v>
      </c>
      <c r="G81" s="466"/>
      <c r="H81" s="53">
        <v>1</v>
      </c>
    </row>
    <row r="82" spans="1:8" ht="13.5" thickBot="1">
      <c r="A82" s="462"/>
      <c r="B82" s="463"/>
      <c r="C82" s="467"/>
      <c r="D82" s="467"/>
      <c r="E82" s="467">
        <v>0</v>
      </c>
      <c r="F82" s="468">
        <v>0</v>
      </c>
      <c r="G82" s="466"/>
      <c r="H82" s="53">
        <v>1</v>
      </c>
    </row>
    <row r="83" spans="1:8" ht="13.5" thickBot="1">
      <c r="A83" s="51" t="s">
        <v>262</v>
      </c>
      <c r="B83" s="48" t="s">
        <v>263</v>
      </c>
      <c r="C83" s="49">
        <v>2211215.22</v>
      </c>
      <c r="D83" s="49">
        <v>833764.56</v>
      </c>
      <c r="E83" s="49">
        <v>3044979.7800000003</v>
      </c>
      <c r="F83" s="98">
        <v>0.04078238686423367</v>
      </c>
      <c r="G83" s="50"/>
      <c r="H83" s="53">
        <v>1</v>
      </c>
    </row>
    <row r="84" spans="1:8" ht="13.5" thickBot="1">
      <c r="A84" s="428" t="s">
        <v>264</v>
      </c>
      <c r="B84" s="429" t="s">
        <v>265</v>
      </c>
      <c r="C84" s="469">
        <v>1574686.13</v>
      </c>
      <c r="D84" s="469">
        <v>833764.56</v>
      </c>
      <c r="E84" s="469">
        <v>2408450.69</v>
      </c>
      <c r="F84" s="470">
        <v>0.03225714943270017</v>
      </c>
      <c r="G84" s="466"/>
      <c r="H84" s="53">
        <v>1</v>
      </c>
    </row>
    <row r="85" spans="1:8" ht="27" customHeight="1" thickBot="1">
      <c r="A85" s="428" t="s">
        <v>266</v>
      </c>
      <c r="B85" s="429" t="s">
        <v>267</v>
      </c>
      <c r="C85" s="469">
        <v>633118.53</v>
      </c>
      <c r="D85" s="469">
        <v>0</v>
      </c>
      <c r="E85" s="469">
        <v>633118.53</v>
      </c>
      <c r="F85" s="470">
        <v>0.00847955871200397</v>
      </c>
      <c r="G85" s="466"/>
      <c r="H85" s="53">
        <v>1</v>
      </c>
    </row>
    <row r="86" spans="1:8" ht="13.5" thickBot="1">
      <c r="A86" s="428" t="s">
        <v>293</v>
      </c>
      <c r="B86" s="429" t="s">
        <v>294</v>
      </c>
      <c r="C86" s="469">
        <v>3410.56</v>
      </c>
      <c r="D86" s="469">
        <v>0</v>
      </c>
      <c r="E86" s="469">
        <v>3410.56</v>
      </c>
      <c r="F86" s="470">
        <v>4.567871952952041E-05</v>
      </c>
      <c r="G86" s="466"/>
      <c r="H86" s="53">
        <v>1</v>
      </c>
    </row>
    <row r="87" spans="1:8" ht="13.5" thickBot="1">
      <c r="A87" s="462"/>
      <c r="B87" s="463"/>
      <c r="C87" s="467"/>
      <c r="D87" s="467"/>
      <c r="E87" s="467">
        <v>0</v>
      </c>
      <c r="F87" s="468">
        <v>0</v>
      </c>
      <c r="G87" s="466"/>
      <c r="H87" s="53">
        <v>1</v>
      </c>
    </row>
    <row r="88" spans="1:8" ht="13.5" thickBot="1">
      <c r="A88" s="51" t="s">
        <v>268</v>
      </c>
      <c r="B88" s="48" t="s">
        <v>141</v>
      </c>
      <c r="C88" s="49">
        <v>0</v>
      </c>
      <c r="D88" s="49">
        <v>546002.43</v>
      </c>
      <c r="E88" s="49">
        <v>546002.43</v>
      </c>
      <c r="F88" s="98">
        <v>0.007312784956841869</v>
      </c>
      <c r="G88" s="50"/>
      <c r="H88" s="53">
        <v>1</v>
      </c>
    </row>
    <row r="89" spans="1:8" ht="13.5" thickBot="1">
      <c r="A89" s="51" t="s">
        <v>269</v>
      </c>
      <c r="B89" s="48" t="s">
        <v>270</v>
      </c>
      <c r="C89" s="49">
        <v>0</v>
      </c>
      <c r="D89" s="49">
        <v>546002.43</v>
      </c>
      <c r="E89" s="49">
        <v>546002.43</v>
      </c>
      <c r="F89" s="98">
        <v>0.007312784956841869</v>
      </c>
      <c r="G89" s="50"/>
      <c r="H89" s="53">
        <v>1</v>
      </c>
    </row>
    <row r="90" spans="1:8" ht="26.25" thickBot="1">
      <c r="A90" s="462" t="s">
        <v>271</v>
      </c>
      <c r="B90" s="463" t="s">
        <v>272</v>
      </c>
      <c r="C90" s="471">
        <v>0</v>
      </c>
      <c r="D90" s="471">
        <v>546002.43</v>
      </c>
      <c r="E90" s="471">
        <v>546002.43</v>
      </c>
      <c r="F90" s="472">
        <v>0.007312784956841869</v>
      </c>
      <c r="G90" s="466"/>
      <c r="H90" s="53">
        <v>1</v>
      </c>
    </row>
    <row r="91" spans="1:8" ht="13.5" thickBot="1">
      <c r="A91" s="428" t="s">
        <v>273</v>
      </c>
      <c r="B91" s="429" t="s">
        <v>274</v>
      </c>
      <c r="C91" s="469">
        <v>0</v>
      </c>
      <c r="D91" s="469">
        <v>546002.43</v>
      </c>
      <c r="E91" s="469">
        <v>546002.43</v>
      </c>
      <c r="F91" s="470">
        <v>0.007312784956841869</v>
      </c>
      <c r="G91" s="466"/>
      <c r="H91" s="53">
        <v>1</v>
      </c>
    </row>
    <row r="92" spans="1:8" ht="13.5" thickBot="1">
      <c r="A92" s="462"/>
      <c r="B92" s="463"/>
      <c r="C92" s="467"/>
      <c r="D92" s="467"/>
      <c r="E92" s="467">
        <v>0</v>
      </c>
      <c r="F92" s="468">
        <v>0</v>
      </c>
      <c r="G92" s="466"/>
      <c r="H92" s="53">
        <v>1</v>
      </c>
    </row>
    <row r="93" spans="1:8" ht="13.5" thickBot="1">
      <c r="A93" s="51" t="s">
        <v>275</v>
      </c>
      <c r="B93" s="48" t="s">
        <v>276</v>
      </c>
      <c r="C93" s="49">
        <v>4123823.16</v>
      </c>
      <c r="D93" s="49">
        <v>12371469.5</v>
      </c>
      <c r="E93" s="49">
        <v>16495292.66</v>
      </c>
      <c r="F93" s="98">
        <v>0.22092672375606842</v>
      </c>
      <c r="G93" s="50"/>
      <c r="H93" s="53">
        <v>1</v>
      </c>
    </row>
    <row r="94" spans="1:8" ht="13.5" thickBot="1">
      <c r="A94" s="51" t="s">
        <v>277</v>
      </c>
      <c r="B94" s="48" t="s">
        <v>278</v>
      </c>
      <c r="C94" s="49">
        <v>4123823.16</v>
      </c>
      <c r="D94" s="49">
        <v>12371469.5</v>
      </c>
      <c r="E94" s="49">
        <v>16495292.66</v>
      </c>
      <c r="F94" s="98">
        <v>0.22092672375606842</v>
      </c>
      <c r="G94" s="50"/>
      <c r="H94" s="53">
        <v>1</v>
      </c>
    </row>
    <row r="95" spans="1:8" ht="13.5" thickBot="1">
      <c r="A95" s="51" t="s">
        <v>279</v>
      </c>
      <c r="B95" s="48" t="s">
        <v>280</v>
      </c>
      <c r="C95" s="49">
        <v>4123823.16</v>
      </c>
      <c r="D95" s="49">
        <v>12371469.5</v>
      </c>
      <c r="E95" s="49">
        <v>16495292.66</v>
      </c>
      <c r="F95" s="98">
        <v>0.22092672375606842</v>
      </c>
      <c r="G95" s="50"/>
      <c r="H95" s="53">
        <v>1</v>
      </c>
    </row>
    <row r="96" spans="1:8" ht="20.25" customHeight="1" thickBot="1">
      <c r="A96" s="462" t="s">
        <v>281</v>
      </c>
      <c r="B96" s="463" t="s">
        <v>282</v>
      </c>
      <c r="C96" s="471">
        <v>4123823.16</v>
      </c>
      <c r="D96" s="471">
        <v>12371469.5</v>
      </c>
      <c r="E96" s="471">
        <v>16495292.66</v>
      </c>
      <c r="F96" s="472">
        <v>0.22092672375606842</v>
      </c>
      <c r="G96" s="466"/>
      <c r="H96" s="53">
        <v>1</v>
      </c>
    </row>
    <row r="97" spans="1:8" ht="26.25" thickBot="1">
      <c r="A97" s="428" t="s">
        <v>476</v>
      </c>
      <c r="B97" s="429" t="s">
        <v>477</v>
      </c>
      <c r="C97" s="469">
        <v>4123823.16</v>
      </c>
      <c r="D97" s="469">
        <v>12371469.5</v>
      </c>
      <c r="E97" s="469">
        <v>16495292.66</v>
      </c>
      <c r="F97" s="470">
        <v>0.22092672375606842</v>
      </c>
      <c r="G97" s="466"/>
      <c r="H97" s="53">
        <v>1</v>
      </c>
    </row>
    <row r="98" ht="12.75">
      <c r="H98" s="53">
        <v>1</v>
      </c>
    </row>
    <row r="99" spans="2:8" ht="12.75">
      <c r="B99" s="57" t="s">
        <v>153</v>
      </c>
      <c r="H99" s="53">
        <v>1</v>
      </c>
    </row>
    <row r="100" spans="2:8" ht="12.75">
      <c r="B100" s="58">
        <v>45142</v>
      </c>
      <c r="H100" s="53">
        <v>1</v>
      </c>
    </row>
    <row r="101" ht="12.75">
      <c r="H101" s="53">
        <v>1</v>
      </c>
    </row>
    <row r="102" ht="12.75">
      <c r="H102" s="53">
        <v>1</v>
      </c>
    </row>
    <row r="103" ht="12.75">
      <c r="H103" s="53">
        <v>1</v>
      </c>
    </row>
    <row r="104" spans="3:8" ht="12.75">
      <c r="C104" s="473">
        <v>494311693.48</v>
      </c>
      <c r="H104" s="53">
        <v>1</v>
      </c>
    </row>
    <row r="105" spans="3:8" ht="12.75">
      <c r="C105" s="473">
        <v>26870943.13</v>
      </c>
      <c r="H105" s="53">
        <v>1</v>
      </c>
    </row>
    <row r="106" spans="3:8" ht="12.75">
      <c r="C106" s="473">
        <v>521182636.61</v>
      </c>
      <c r="H106" s="53">
        <v>1</v>
      </c>
    </row>
    <row r="107" spans="3:8" ht="12.75">
      <c r="C107" s="473">
        <v>-472359015.86</v>
      </c>
      <c r="H107" s="53">
        <v>1</v>
      </c>
    </row>
    <row r="108" ht="12.75">
      <c r="H108" s="53">
        <v>1</v>
      </c>
    </row>
    <row r="109" ht="12.75">
      <c r="H109" s="53">
        <v>1</v>
      </c>
    </row>
    <row r="110" ht="12.75">
      <c r="H110" s="53">
        <v>1</v>
      </c>
    </row>
    <row r="111" ht="12.75">
      <c r="H111" s="53">
        <v>1</v>
      </c>
    </row>
    <row r="112" ht="12.75">
      <c r="H112" s="53">
        <v>1</v>
      </c>
    </row>
    <row r="113" ht="12.75">
      <c r="H113" s="53">
        <v>1</v>
      </c>
    </row>
    <row r="114" ht="12.75">
      <c r="H114" s="53">
        <v>1</v>
      </c>
    </row>
    <row r="115" ht="12.75">
      <c r="H115" s="53">
        <v>1</v>
      </c>
    </row>
    <row r="116" spans="3:8" ht="12.75">
      <c r="C116" s="53"/>
      <c r="D116" s="53"/>
      <c r="H116" s="53">
        <v>1</v>
      </c>
    </row>
  </sheetData>
  <sheetProtection/>
  <autoFilter ref="A10:IC109"/>
  <mergeCells count="3">
    <mergeCell ref="A6:F6"/>
    <mergeCell ref="A7:F7"/>
    <mergeCell ref="A8:F8"/>
  </mergeCells>
  <printOptions/>
  <pageMargins left="0.984251968503937" right="0.5905511811023623" top="0.6299212598425197" bottom="0.8267716535433072" header="0.2362204724409449" footer="0.236220472440944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6"/>
  <sheetViews>
    <sheetView tabSelected="1" zoomScalePageLayoutView="0" workbookViewId="0" topLeftCell="A1">
      <pane xSplit="2" ySplit="10" topLeftCell="C1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46" sqref="L146"/>
    </sheetView>
  </sheetViews>
  <sheetFormatPr defaultColWidth="11.421875" defaultRowHeight="15"/>
  <cols>
    <col min="1" max="1" width="13.28125" style="156" customWidth="1"/>
    <col min="2" max="2" width="7.8515625" style="157" customWidth="1"/>
    <col min="3" max="3" width="43.00390625" style="158" customWidth="1"/>
    <col min="4" max="4" width="13.57421875" style="100" customWidth="1"/>
    <col min="5" max="5" width="13.00390625" style="149" customWidth="1"/>
    <col min="6" max="6" width="14.140625" style="149" customWidth="1"/>
    <col min="7" max="7" width="16.00390625" style="150" customWidth="1"/>
    <col min="8" max="8" width="3.28125" style="445" customWidth="1"/>
    <col min="9" max="9" width="6.28125" style="308" bestFit="1" customWidth="1"/>
    <col min="10" max="10" width="26.7109375" style="308" customWidth="1"/>
    <col min="11" max="11" width="15.421875" style="308" customWidth="1"/>
    <col min="12" max="12" width="5.8515625" style="160" customWidth="1"/>
    <col min="13" max="13" width="11.421875" style="156" customWidth="1"/>
    <col min="14" max="14" width="12.7109375" style="156" bestFit="1" customWidth="1"/>
    <col min="15" max="16" width="13.140625" style="156" bestFit="1" customWidth="1"/>
    <col min="17" max="16384" width="11.421875" style="156" customWidth="1"/>
  </cols>
  <sheetData>
    <row r="1" spans="1:14" s="100" customFormat="1" ht="9" customHeight="1">
      <c r="A1" s="101"/>
      <c r="B1" s="148"/>
      <c r="C1" s="705"/>
      <c r="D1" s="101"/>
      <c r="E1" s="149"/>
      <c r="F1" s="149"/>
      <c r="G1" s="150"/>
      <c r="H1" s="445"/>
      <c r="I1" s="150"/>
      <c r="J1" s="101"/>
      <c r="K1" s="308"/>
      <c r="L1" s="151"/>
      <c r="N1" s="101"/>
    </row>
    <row r="2" spans="2:12" s="100" customFormat="1" ht="9" customHeight="1">
      <c r="B2" s="148"/>
      <c r="C2" s="705"/>
      <c r="D2" s="101"/>
      <c r="E2" s="101"/>
      <c r="F2" s="101"/>
      <c r="G2" s="101"/>
      <c r="H2" s="445"/>
      <c r="I2" s="101"/>
      <c r="J2" s="101"/>
      <c r="K2" s="146"/>
      <c r="L2" s="151"/>
    </row>
    <row r="3" spans="1:12" s="100" customFormat="1" ht="15" customHeight="1">
      <c r="A3" s="723" t="s">
        <v>129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151"/>
    </row>
    <row r="4" spans="1:12" s="100" customFormat="1" ht="16.5" customHeight="1">
      <c r="A4" s="724" t="s">
        <v>450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151"/>
    </row>
    <row r="5" spans="1:12" s="100" customFormat="1" ht="12" customHeight="1">
      <c r="A5" s="725" t="s">
        <v>478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151"/>
    </row>
    <row r="6" spans="1:12" s="100" customFormat="1" ht="9" customHeight="1" thickBot="1">
      <c r="A6" s="328"/>
      <c r="B6" s="328"/>
      <c r="C6" s="320"/>
      <c r="D6" s="328"/>
      <c r="E6" s="328"/>
      <c r="F6" s="328"/>
      <c r="G6" s="152"/>
      <c r="H6" s="445"/>
      <c r="I6" s="152"/>
      <c r="J6" s="150"/>
      <c r="K6" s="308"/>
      <c r="L6" s="151"/>
    </row>
    <row r="7" spans="2:13" s="100" customFormat="1" ht="9" customHeight="1" thickBot="1">
      <c r="B7" s="148"/>
      <c r="C7" s="319"/>
      <c r="D7" s="153" t="s">
        <v>0</v>
      </c>
      <c r="E7" s="154" t="s">
        <v>1</v>
      </c>
      <c r="F7" s="325" t="s">
        <v>440</v>
      </c>
      <c r="G7" s="155" t="s">
        <v>2</v>
      </c>
      <c r="H7" s="446"/>
      <c r="I7" s="335" t="s">
        <v>434</v>
      </c>
      <c r="J7" s="336"/>
      <c r="K7" s="337"/>
      <c r="L7" s="151"/>
      <c r="M7" s="100">
        <v>0</v>
      </c>
    </row>
    <row r="8" spans="2:13" s="100" customFormat="1" ht="9" customHeight="1" thickBot="1">
      <c r="B8" s="148"/>
      <c r="C8" s="319"/>
      <c r="D8" s="329" t="s">
        <v>432</v>
      </c>
      <c r="E8" s="330"/>
      <c r="F8" s="330"/>
      <c r="G8" s="331"/>
      <c r="H8" s="446"/>
      <c r="I8" s="335" t="s">
        <v>433</v>
      </c>
      <c r="J8" s="336"/>
      <c r="K8" s="337"/>
      <c r="L8" s="151"/>
      <c r="M8" s="100">
        <v>1</v>
      </c>
    </row>
    <row r="9" spans="3:13" ht="15.75" thickBot="1">
      <c r="C9" s="323"/>
      <c r="D9" s="349"/>
      <c r="E9" s="196"/>
      <c r="F9" s="196"/>
      <c r="G9" s="196"/>
      <c r="H9" s="446"/>
      <c r="I9" s="159"/>
      <c r="J9" s="159"/>
      <c r="K9" s="159"/>
      <c r="M9" s="100">
        <v>0</v>
      </c>
    </row>
    <row r="10" spans="1:13" s="212" customFormat="1" ht="15.75" thickBot="1">
      <c r="A10" s="161" t="s">
        <v>3</v>
      </c>
      <c r="B10" s="162"/>
      <c r="C10" s="163"/>
      <c r="D10" s="420"/>
      <c r="E10" s="420"/>
      <c r="F10" s="420"/>
      <c r="G10" s="420"/>
      <c r="H10" s="447">
        <v>1</v>
      </c>
      <c r="I10" s="421" t="s">
        <v>443</v>
      </c>
      <c r="J10" s="422" t="s">
        <v>441</v>
      </c>
      <c r="K10" s="313" t="s">
        <v>442</v>
      </c>
      <c r="L10" s="164" t="s">
        <v>309</v>
      </c>
      <c r="M10" s="100">
        <v>1</v>
      </c>
    </row>
    <row r="11" spans="1:13" s="267" customFormat="1" ht="15.75" thickBot="1">
      <c r="A11" s="423"/>
      <c r="B11" s="423"/>
      <c r="C11" s="424"/>
      <c r="D11" s="365"/>
      <c r="E11" s="365"/>
      <c r="F11" s="365"/>
      <c r="G11" s="365" t="s">
        <v>345</v>
      </c>
      <c r="H11" s="446"/>
      <c r="I11" s="425"/>
      <c r="J11" s="426"/>
      <c r="K11" s="298" t="s">
        <v>345</v>
      </c>
      <c r="L11" s="241"/>
      <c r="M11" s="100">
        <v>1</v>
      </c>
    </row>
    <row r="12" spans="1:13" s="237" customFormat="1" ht="12.75">
      <c r="A12" s="340" t="s">
        <v>4</v>
      </c>
      <c r="B12" s="648" t="s">
        <v>5</v>
      </c>
      <c r="C12" s="514" t="s">
        <v>6</v>
      </c>
      <c r="D12" s="644">
        <v>16951562.9</v>
      </c>
      <c r="E12" s="644">
        <v>3685892</v>
      </c>
      <c r="F12" s="643">
        <v>0</v>
      </c>
      <c r="G12" s="646">
        <v>20637454.900000002</v>
      </c>
      <c r="H12" s="506">
        <v>1</v>
      </c>
      <c r="I12" s="192" t="s">
        <v>350</v>
      </c>
      <c r="J12" s="334"/>
      <c r="K12" s="688">
        <v>20637454.9</v>
      </c>
      <c r="L12" s="169" t="s">
        <v>345</v>
      </c>
      <c r="M12" s="100">
        <v>1</v>
      </c>
    </row>
    <row r="13" spans="1:13" s="237" customFormat="1" ht="12.75">
      <c r="A13" s="171"/>
      <c r="B13" s="416" t="s">
        <v>7</v>
      </c>
      <c r="C13" s="173" t="s">
        <v>8</v>
      </c>
      <c r="D13" s="367">
        <v>13517426.51</v>
      </c>
      <c r="E13" s="367">
        <v>3685892</v>
      </c>
      <c r="F13" s="351">
        <v>0</v>
      </c>
      <c r="G13" s="351">
        <v>17203318.509999998</v>
      </c>
      <c r="H13" s="446">
        <v>1</v>
      </c>
      <c r="I13" s="673" t="s">
        <v>351</v>
      </c>
      <c r="J13" s="174" t="s">
        <v>8</v>
      </c>
      <c r="K13" s="689">
        <v>17203318.509999998</v>
      </c>
      <c r="L13" s="169"/>
      <c r="M13" s="100">
        <v>1</v>
      </c>
    </row>
    <row r="14" spans="1:13" s="237" customFormat="1" ht="15">
      <c r="A14" s="171"/>
      <c r="B14" s="649" t="s">
        <v>9</v>
      </c>
      <c r="C14" s="177" t="s">
        <v>10</v>
      </c>
      <c r="D14" s="353">
        <v>7459341.49</v>
      </c>
      <c r="E14" s="353">
        <v>2536825</v>
      </c>
      <c r="F14" s="352">
        <v>0</v>
      </c>
      <c r="G14" s="647">
        <v>9996166.49</v>
      </c>
      <c r="H14" s="446">
        <v>1</v>
      </c>
      <c r="I14" s="664" t="s">
        <v>352</v>
      </c>
      <c r="J14" s="178" t="s">
        <v>353</v>
      </c>
      <c r="K14" s="690">
        <v>9996166.49</v>
      </c>
      <c r="L14" s="169"/>
      <c r="M14" s="100">
        <v>1</v>
      </c>
    </row>
    <row r="15" spans="1:13" s="237" customFormat="1" ht="15">
      <c r="A15" s="171"/>
      <c r="B15" s="649" t="s">
        <v>148</v>
      </c>
      <c r="C15" s="177" t="s">
        <v>149</v>
      </c>
      <c r="D15" s="353">
        <v>139576</v>
      </c>
      <c r="E15" s="353">
        <v>0</v>
      </c>
      <c r="F15" s="352">
        <v>0</v>
      </c>
      <c r="G15" s="647">
        <v>139576</v>
      </c>
      <c r="H15" s="446">
        <v>1</v>
      </c>
      <c r="I15" s="664" t="s">
        <v>352</v>
      </c>
      <c r="J15" s="178" t="s">
        <v>353</v>
      </c>
      <c r="K15" s="690">
        <v>139576</v>
      </c>
      <c r="L15" s="169"/>
      <c r="M15" s="100">
        <v>1</v>
      </c>
    </row>
    <row r="16" spans="1:13" s="237" customFormat="1" ht="15">
      <c r="A16" s="171"/>
      <c r="B16" s="650" t="s">
        <v>11</v>
      </c>
      <c r="C16" s="181" t="s">
        <v>12</v>
      </c>
      <c r="D16" s="353">
        <v>33207</v>
      </c>
      <c r="E16" s="353">
        <v>0</v>
      </c>
      <c r="F16" s="352">
        <v>0</v>
      </c>
      <c r="G16" s="647">
        <v>33207</v>
      </c>
      <c r="H16" s="446">
        <v>1</v>
      </c>
      <c r="I16" s="664" t="s">
        <v>352</v>
      </c>
      <c r="J16" s="178" t="s">
        <v>353</v>
      </c>
      <c r="K16" s="690">
        <v>33207</v>
      </c>
      <c r="L16" s="169"/>
      <c r="M16" s="100">
        <v>1</v>
      </c>
    </row>
    <row r="17" spans="1:13" s="237" customFormat="1" ht="15">
      <c r="A17" s="171"/>
      <c r="B17" s="650" t="s">
        <v>15</v>
      </c>
      <c r="C17" s="181" t="s">
        <v>16</v>
      </c>
      <c r="D17" s="353">
        <v>18317.37</v>
      </c>
      <c r="E17" s="353">
        <v>0</v>
      </c>
      <c r="F17" s="352">
        <v>0</v>
      </c>
      <c r="G17" s="647">
        <v>18317.37</v>
      </c>
      <c r="H17" s="446">
        <v>1</v>
      </c>
      <c r="I17" s="664" t="s">
        <v>352</v>
      </c>
      <c r="J17" s="652" t="s">
        <v>353</v>
      </c>
      <c r="K17" s="294">
        <v>18317.37</v>
      </c>
      <c r="L17" s="169"/>
      <c r="M17" s="100">
        <v>1</v>
      </c>
    </row>
    <row r="18" spans="1:13" s="237" customFormat="1" ht="15">
      <c r="A18" s="171"/>
      <c r="B18" s="650" t="s">
        <v>17</v>
      </c>
      <c r="C18" s="181" t="s">
        <v>18</v>
      </c>
      <c r="D18" s="353">
        <v>861120</v>
      </c>
      <c r="E18" s="353">
        <v>196000</v>
      </c>
      <c r="F18" s="352">
        <v>0</v>
      </c>
      <c r="G18" s="437">
        <v>1057120</v>
      </c>
      <c r="H18" s="446">
        <v>1</v>
      </c>
      <c r="I18" s="664" t="s">
        <v>352</v>
      </c>
      <c r="J18" s="652" t="s">
        <v>353</v>
      </c>
      <c r="K18" s="294">
        <v>1057120</v>
      </c>
      <c r="L18" s="169"/>
      <c r="M18" s="100">
        <v>1</v>
      </c>
    </row>
    <row r="19" spans="1:13" s="237" customFormat="1" ht="15">
      <c r="A19" s="171"/>
      <c r="B19" s="650" t="s">
        <v>19</v>
      </c>
      <c r="C19" s="181" t="s">
        <v>20</v>
      </c>
      <c r="D19" s="353">
        <v>1519820.98</v>
      </c>
      <c r="E19" s="353">
        <v>414961</v>
      </c>
      <c r="F19" s="352">
        <v>0</v>
      </c>
      <c r="G19" s="437">
        <v>1934781.98</v>
      </c>
      <c r="H19" s="446">
        <v>1</v>
      </c>
      <c r="I19" s="664" t="s">
        <v>352</v>
      </c>
      <c r="J19" s="652" t="s">
        <v>353</v>
      </c>
      <c r="K19" s="294">
        <v>1934781.98</v>
      </c>
      <c r="L19" s="169"/>
      <c r="M19" s="100">
        <v>1</v>
      </c>
    </row>
    <row r="20" spans="1:13" s="237" customFormat="1" ht="15">
      <c r="A20" s="171"/>
      <c r="B20" s="649" t="s">
        <v>21</v>
      </c>
      <c r="C20" s="177" t="s">
        <v>22</v>
      </c>
      <c r="D20" s="353">
        <v>1159175.67</v>
      </c>
      <c r="E20" s="353">
        <v>0</v>
      </c>
      <c r="F20" s="352">
        <v>0</v>
      </c>
      <c r="G20" s="437">
        <v>1159175.67</v>
      </c>
      <c r="H20" s="446">
        <v>1</v>
      </c>
      <c r="I20" s="664" t="s">
        <v>352</v>
      </c>
      <c r="J20" s="652" t="s">
        <v>353</v>
      </c>
      <c r="K20" s="294">
        <v>1159175.67</v>
      </c>
      <c r="L20" s="169"/>
      <c r="M20" s="100">
        <v>1</v>
      </c>
    </row>
    <row r="21" spans="1:13" s="237" customFormat="1" ht="30">
      <c r="A21" s="171"/>
      <c r="B21" s="650" t="s">
        <v>25</v>
      </c>
      <c r="C21" s="181" t="s">
        <v>26</v>
      </c>
      <c r="D21" s="353">
        <v>1107577</v>
      </c>
      <c r="E21" s="353">
        <v>266676</v>
      </c>
      <c r="F21" s="352">
        <v>0</v>
      </c>
      <c r="G21" s="437">
        <v>1374253</v>
      </c>
      <c r="H21" s="446">
        <v>1</v>
      </c>
      <c r="I21" s="664" t="s">
        <v>354</v>
      </c>
      <c r="J21" s="652" t="s">
        <v>355</v>
      </c>
      <c r="K21" s="294">
        <v>1374253</v>
      </c>
      <c r="L21" s="169"/>
      <c r="M21" s="100">
        <v>1</v>
      </c>
    </row>
    <row r="22" spans="1:13" s="237" customFormat="1" ht="30">
      <c r="A22" s="171"/>
      <c r="B22" s="650" t="s">
        <v>27</v>
      </c>
      <c r="C22" s="181" t="s">
        <v>28</v>
      </c>
      <c r="D22" s="353">
        <v>58478</v>
      </c>
      <c r="E22" s="353">
        <v>16588</v>
      </c>
      <c r="F22" s="352">
        <v>0</v>
      </c>
      <c r="G22" s="437">
        <v>75066</v>
      </c>
      <c r="H22" s="446">
        <v>1</v>
      </c>
      <c r="I22" s="664" t="s">
        <v>354</v>
      </c>
      <c r="J22" s="652" t="s">
        <v>355</v>
      </c>
      <c r="K22" s="294">
        <v>75066</v>
      </c>
      <c r="L22" s="169"/>
      <c r="M22" s="100">
        <v>1</v>
      </c>
    </row>
    <row r="23" spans="1:13" s="237" customFormat="1" ht="30">
      <c r="A23" s="171"/>
      <c r="B23" s="650" t="s">
        <v>29</v>
      </c>
      <c r="C23" s="181" t="s">
        <v>30</v>
      </c>
      <c r="D23" s="353">
        <v>594139</v>
      </c>
      <c r="E23" s="353">
        <v>166672</v>
      </c>
      <c r="F23" s="352">
        <v>0</v>
      </c>
      <c r="G23" s="437">
        <v>760811</v>
      </c>
      <c r="H23" s="446">
        <v>1</v>
      </c>
      <c r="I23" s="664" t="s">
        <v>354</v>
      </c>
      <c r="J23" s="652" t="s">
        <v>355</v>
      </c>
      <c r="K23" s="294">
        <v>760811</v>
      </c>
      <c r="L23" s="169"/>
      <c r="M23" s="100">
        <v>1</v>
      </c>
    </row>
    <row r="24" spans="1:13" s="237" customFormat="1" ht="30">
      <c r="A24" s="171"/>
      <c r="B24" s="650" t="s">
        <v>31</v>
      </c>
      <c r="C24" s="181" t="s">
        <v>32</v>
      </c>
      <c r="D24" s="353">
        <v>350869</v>
      </c>
      <c r="E24" s="353">
        <v>44085</v>
      </c>
      <c r="F24" s="352">
        <v>0</v>
      </c>
      <c r="G24" s="437">
        <v>394954</v>
      </c>
      <c r="H24" s="446">
        <v>1</v>
      </c>
      <c r="I24" s="664" t="s">
        <v>354</v>
      </c>
      <c r="J24" s="652" t="s">
        <v>355</v>
      </c>
      <c r="K24" s="294">
        <v>394954</v>
      </c>
      <c r="L24" s="169"/>
      <c r="M24" s="100">
        <v>1</v>
      </c>
    </row>
    <row r="25" spans="1:13" s="237" customFormat="1" ht="30">
      <c r="A25" s="171"/>
      <c r="B25" s="650" t="s">
        <v>33</v>
      </c>
      <c r="C25" s="181" t="s">
        <v>34</v>
      </c>
      <c r="D25" s="353">
        <v>215805</v>
      </c>
      <c r="E25" s="353">
        <v>44085</v>
      </c>
      <c r="F25" s="352">
        <v>0</v>
      </c>
      <c r="G25" s="437">
        <v>259890</v>
      </c>
      <c r="H25" s="446">
        <v>1</v>
      </c>
      <c r="I25" s="664" t="s">
        <v>354</v>
      </c>
      <c r="J25" s="652" t="s">
        <v>355</v>
      </c>
      <c r="K25" s="294">
        <v>259890</v>
      </c>
      <c r="L25" s="169"/>
      <c r="M25" s="100">
        <v>1</v>
      </c>
    </row>
    <row r="26" spans="1:13" s="237" customFormat="1" ht="12.75">
      <c r="A26" s="171"/>
      <c r="B26" s="416" t="s">
        <v>35</v>
      </c>
      <c r="C26" s="173" t="s">
        <v>36</v>
      </c>
      <c r="D26" s="367">
        <v>1147272.94</v>
      </c>
      <c r="E26" s="367">
        <v>0</v>
      </c>
      <c r="F26" s="351">
        <v>0</v>
      </c>
      <c r="G26" s="474">
        <v>1147272.94</v>
      </c>
      <c r="H26" s="446">
        <v>1</v>
      </c>
      <c r="I26" s="673" t="s">
        <v>356</v>
      </c>
      <c r="J26" s="653" t="s">
        <v>357</v>
      </c>
      <c r="K26" s="175">
        <v>1233669.7</v>
      </c>
      <c r="L26" s="169"/>
      <c r="M26" s="100">
        <v>1</v>
      </c>
    </row>
    <row r="27" spans="1:13" s="237" customFormat="1" ht="15">
      <c r="A27" s="171"/>
      <c r="B27" s="650" t="s">
        <v>41</v>
      </c>
      <c r="C27" s="181" t="s">
        <v>42</v>
      </c>
      <c r="D27" s="353">
        <v>354206.48</v>
      </c>
      <c r="E27" s="353">
        <v>0</v>
      </c>
      <c r="F27" s="352">
        <v>0</v>
      </c>
      <c r="G27" s="437">
        <v>354206.48</v>
      </c>
      <c r="H27" s="446">
        <v>1</v>
      </c>
      <c r="I27" s="664" t="s">
        <v>356</v>
      </c>
      <c r="J27" s="652" t="s">
        <v>358</v>
      </c>
      <c r="K27" s="294">
        <v>354206.48</v>
      </c>
      <c r="L27" s="169"/>
      <c r="M27" s="100">
        <v>1</v>
      </c>
    </row>
    <row r="28" spans="1:13" s="237" customFormat="1" ht="15">
      <c r="A28" s="171"/>
      <c r="B28" s="650" t="s">
        <v>79</v>
      </c>
      <c r="C28" s="181" t="s">
        <v>80</v>
      </c>
      <c r="D28" s="353">
        <v>233646.02</v>
      </c>
      <c r="E28" s="353">
        <v>0</v>
      </c>
      <c r="F28" s="352">
        <v>0</v>
      </c>
      <c r="G28" s="437">
        <v>233646.02</v>
      </c>
      <c r="H28" s="446">
        <v>1</v>
      </c>
      <c r="I28" s="664" t="s">
        <v>356</v>
      </c>
      <c r="J28" s="652" t="s">
        <v>358</v>
      </c>
      <c r="K28" s="294">
        <v>233646.02</v>
      </c>
      <c r="L28" s="169"/>
      <c r="M28" s="100">
        <v>1</v>
      </c>
    </row>
    <row r="29" spans="1:13" s="237" customFormat="1" ht="30">
      <c r="A29" s="171"/>
      <c r="B29" s="650" t="s">
        <v>43</v>
      </c>
      <c r="C29" s="181" t="s">
        <v>44</v>
      </c>
      <c r="D29" s="353">
        <v>165120.44</v>
      </c>
      <c r="E29" s="353">
        <v>0</v>
      </c>
      <c r="F29" s="352">
        <v>0</v>
      </c>
      <c r="G29" s="437">
        <v>165120.44</v>
      </c>
      <c r="H29" s="446">
        <v>1</v>
      </c>
      <c r="I29" s="664" t="s">
        <v>356</v>
      </c>
      <c r="J29" s="652" t="s">
        <v>358</v>
      </c>
      <c r="K29" s="294">
        <v>165120.44</v>
      </c>
      <c r="L29" s="169"/>
      <c r="M29" s="100">
        <v>1</v>
      </c>
    </row>
    <row r="30" spans="1:13" s="237" customFormat="1" ht="15">
      <c r="A30" s="171"/>
      <c r="B30" s="650" t="s">
        <v>45</v>
      </c>
      <c r="C30" s="181" t="s">
        <v>46</v>
      </c>
      <c r="D30" s="353">
        <v>45800</v>
      </c>
      <c r="E30" s="353">
        <v>0</v>
      </c>
      <c r="F30" s="352">
        <v>0</v>
      </c>
      <c r="G30" s="437">
        <v>45800</v>
      </c>
      <c r="H30" s="446">
        <v>1</v>
      </c>
      <c r="I30" s="664" t="s">
        <v>356</v>
      </c>
      <c r="J30" s="652" t="s">
        <v>358</v>
      </c>
      <c r="K30" s="294">
        <v>45800</v>
      </c>
      <c r="L30" s="169"/>
      <c r="M30" s="100">
        <v>1</v>
      </c>
    </row>
    <row r="31" spans="1:13" s="237" customFormat="1" ht="15">
      <c r="A31" s="171"/>
      <c r="B31" s="650" t="s">
        <v>47</v>
      </c>
      <c r="C31" s="181" t="s">
        <v>48</v>
      </c>
      <c r="D31" s="353">
        <v>118500</v>
      </c>
      <c r="E31" s="353">
        <v>0</v>
      </c>
      <c r="F31" s="352">
        <v>0</v>
      </c>
      <c r="G31" s="437">
        <v>118500</v>
      </c>
      <c r="H31" s="446">
        <v>1</v>
      </c>
      <c r="I31" s="664" t="s">
        <v>356</v>
      </c>
      <c r="J31" s="652" t="s">
        <v>358</v>
      </c>
      <c r="K31" s="294">
        <v>118500</v>
      </c>
      <c r="L31" s="169"/>
      <c r="M31" s="100">
        <v>1</v>
      </c>
    </row>
    <row r="32" spans="1:13" s="237" customFormat="1" ht="15">
      <c r="A32" s="171"/>
      <c r="B32" s="650" t="s">
        <v>71</v>
      </c>
      <c r="C32" s="181" t="s">
        <v>72</v>
      </c>
      <c r="D32" s="353">
        <v>230000</v>
      </c>
      <c r="E32" s="353">
        <v>0</v>
      </c>
      <c r="F32" s="352">
        <v>0</v>
      </c>
      <c r="G32" s="437">
        <v>230000</v>
      </c>
      <c r="H32" s="446">
        <v>1</v>
      </c>
      <c r="I32" s="664" t="s">
        <v>356</v>
      </c>
      <c r="J32" s="652" t="s">
        <v>358</v>
      </c>
      <c r="K32" s="294">
        <v>230000</v>
      </c>
      <c r="L32" s="169"/>
      <c r="M32" s="100">
        <v>1</v>
      </c>
    </row>
    <row r="33" spans="1:13" s="237" customFormat="1" ht="12.75">
      <c r="A33" s="171"/>
      <c r="B33" s="416" t="s">
        <v>49</v>
      </c>
      <c r="C33" s="173" t="s">
        <v>50</v>
      </c>
      <c r="D33" s="367">
        <v>86396.76</v>
      </c>
      <c r="E33" s="367">
        <v>0</v>
      </c>
      <c r="F33" s="351">
        <v>0</v>
      </c>
      <c r="G33" s="474">
        <v>86396.76</v>
      </c>
      <c r="H33" s="446">
        <v>1</v>
      </c>
      <c r="I33" s="673"/>
      <c r="J33" s="653"/>
      <c r="K33" s="294" t="s">
        <v>345</v>
      </c>
      <c r="L33" s="169"/>
      <c r="M33" s="100">
        <v>1</v>
      </c>
    </row>
    <row r="34" spans="1:13" s="237" customFormat="1" ht="15">
      <c r="A34" s="171"/>
      <c r="B34" s="650" t="s">
        <v>85</v>
      </c>
      <c r="C34" s="181" t="s">
        <v>86</v>
      </c>
      <c r="D34" s="353">
        <v>86396.76</v>
      </c>
      <c r="E34" s="353">
        <v>0</v>
      </c>
      <c r="F34" s="352">
        <v>0</v>
      </c>
      <c r="G34" s="437">
        <v>86396.76</v>
      </c>
      <c r="H34" s="446">
        <v>1</v>
      </c>
      <c r="I34" s="664" t="s">
        <v>356</v>
      </c>
      <c r="J34" s="652" t="s">
        <v>358</v>
      </c>
      <c r="K34" s="294">
        <v>86396.76</v>
      </c>
      <c r="L34" s="169"/>
      <c r="M34" s="100">
        <v>1</v>
      </c>
    </row>
    <row r="35" spans="1:13" s="237" customFormat="1" ht="12.75">
      <c r="A35" s="171"/>
      <c r="B35" s="416" t="s">
        <v>73</v>
      </c>
      <c r="C35" s="173" t="s">
        <v>74</v>
      </c>
      <c r="D35" s="367">
        <v>200000</v>
      </c>
      <c r="E35" s="367">
        <v>0</v>
      </c>
      <c r="F35" s="351">
        <v>0</v>
      </c>
      <c r="G35" s="474">
        <v>200000</v>
      </c>
      <c r="H35" s="446">
        <v>1</v>
      </c>
      <c r="I35" s="686" t="s">
        <v>364</v>
      </c>
      <c r="J35" s="654" t="s">
        <v>365</v>
      </c>
      <c r="K35" s="641">
        <v>200000</v>
      </c>
      <c r="L35" s="169"/>
      <c r="M35" s="100">
        <v>1</v>
      </c>
    </row>
    <row r="36" spans="1:13" s="237" customFormat="1" ht="15">
      <c r="A36" s="171"/>
      <c r="B36" s="180" t="s">
        <v>115</v>
      </c>
      <c r="C36" s="181" t="s">
        <v>116</v>
      </c>
      <c r="D36" s="353">
        <v>200000</v>
      </c>
      <c r="E36" s="353">
        <v>0</v>
      </c>
      <c r="F36" s="352">
        <v>0</v>
      </c>
      <c r="G36" s="437">
        <v>200000</v>
      </c>
      <c r="H36" s="446">
        <v>1</v>
      </c>
      <c r="I36" s="687" t="s">
        <v>366</v>
      </c>
      <c r="J36" s="655" t="s">
        <v>367</v>
      </c>
      <c r="K36" s="294">
        <v>200000</v>
      </c>
      <c r="L36" s="169"/>
      <c r="M36" s="100">
        <v>1</v>
      </c>
    </row>
    <row r="37" spans="1:13" s="237" customFormat="1" ht="12.75">
      <c r="A37" s="171"/>
      <c r="B37" s="416" t="s">
        <v>140</v>
      </c>
      <c r="C37" s="173" t="s">
        <v>141</v>
      </c>
      <c r="D37" s="367">
        <v>2000466.69</v>
      </c>
      <c r="E37" s="367">
        <v>0</v>
      </c>
      <c r="F37" s="351">
        <v>0</v>
      </c>
      <c r="G37" s="474">
        <v>2000466.69</v>
      </c>
      <c r="H37" s="446">
        <v>1</v>
      </c>
      <c r="I37" s="673" t="s">
        <v>359</v>
      </c>
      <c r="J37" s="653" t="s">
        <v>141</v>
      </c>
      <c r="K37" s="175">
        <v>2000466.69</v>
      </c>
      <c r="L37" s="169"/>
      <c r="M37" s="100">
        <v>1</v>
      </c>
    </row>
    <row r="38" spans="1:13" s="237" customFormat="1" ht="15.75" thickBot="1">
      <c r="A38" s="185"/>
      <c r="B38" s="651" t="s">
        <v>472</v>
      </c>
      <c r="C38" s="507" t="s">
        <v>473</v>
      </c>
      <c r="D38" s="355">
        <v>2000466.69</v>
      </c>
      <c r="E38" s="356">
        <v>0</v>
      </c>
      <c r="F38" s="355">
        <v>0</v>
      </c>
      <c r="G38" s="645">
        <v>2000466.69</v>
      </c>
      <c r="H38" s="482">
        <v>1</v>
      </c>
      <c r="I38" s="675" t="s">
        <v>360</v>
      </c>
      <c r="J38" s="656" t="s">
        <v>361</v>
      </c>
      <c r="K38" s="314">
        <v>2000466.69</v>
      </c>
      <c r="L38" s="169"/>
      <c r="M38" s="100">
        <v>1</v>
      </c>
    </row>
    <row r="39" spans="1:13" s="170" customFormat="1" ht="13.5" thickBot="1">
      <c r="A39" s="188"/>
      <c r="B39" s="189"/>
      <c r="C39" s="190"/>
      <c r="D39" s="188"/>
      <c r="E39" s="191"/>
      <c r="F39" s="191"/>
      <c r="G39" s="196" t="s">
        <v>345</v>
      </c>
      <c r="H39" s="446">
        <v>1</v>
      </c>
      <c r="I39" s="159"/>
      <c r="J39" s="159"/>
      <c r="K39" s="159" t="s">
        <v>345</v>
      </c>
      <c r="L39" s="179"/>
      <c r="M39" s="100">
        <v>1</v>
      </c>
    </row>
    <row r="40" spans="1:13" ht="15.75" thickBot="1">
      <c r="A40" s="165" t="s">
        <v>4</v>
      </c>
      <c r="B40" s="166" t="s">
        <v>51</v>
      </c>
      <c r="C40" s="167" t="s">
        <v>52</v>
      </c>
      <c r="D40" s="350">
        <v>2238092.91</v>
      </c>
      <c r="E40" s="350">
        <v>0</v>
      </c>
      <c r="F40" s="350">
        <v>0</v>
      </c>
      <c r="G40" s="666">
        <v>2238092.91</v>
      </c>
      <c r="H40" s="478">
        <v>1</v>
      </c>
      <c r="I40" s="332" t="s">
        <v>350</v>
      </c>
      <c r="J40" s="669"/>
      <c r="K40" s="223">
        <v>2238092.91</v>
      </c>
      <c r="L40" s="164"/>
      <c r="M40" s="100">
        <v>1</v>
      </c>
    </row>
    <row r="41" spans="1:13" ht="15">
      <c r="A41" s="171"/>
      <c r="B41" s="172" t="s">
        <v>7</v>
      </c>
      <c r="C41" s="475" t="s">
        <v>8</v>
      </c>
      <c r="D41" s="351">
        <v>2238092.91</v>
      </c>
      <c r="E41" s="351">
        <v>0</v>
      </c>
      <c r="F41" s="351">
        <v>0</v>
      </c>
      <c r="G41" s="677">
        <v>2238092.91</v>
      </c>
      <c r="H41" s="446">
        <v>1</v>
      </c>
      <c r="I41" s="673" t="s">
        <v>351</v>
      </c>
      <c r="J41" s="659" t="s">
        <v>8</v>
      </c>
      <c r="K41" s="175">
        <v>2238092.91</v>
      </c>
      <c r="L41" s="164"/>
      <c r="M41" s="100">
        <v>1</v>
      </c>
    </row>
    <row r="42" spans="1:13" ht="15">
      <c r="A42" s="171"/>
      <c r="B42" s="180" t="s">
        <v>9</v>
      </c>
      <c r="C42" s="451" t="s">
        <v>10</v>
      </c>
      <c r="D42" s="352">
        <v>815092.5</v>
      </c>
      <c r="E42" s="352">
        <v>0</v>
      </c>
      <c r="F42" s="353">
        <v>0</v>
      </c>
      <c r="G42" s="358">
        <v>815092.5</v>
      </c>
      <c r="H42" s="446">
        <v>1</v>
      </c>
      <c r="I42" s="664" t="s">
        <v>352</v>
      </c>
      <c r="J42" s="660" t="s">
        <v>353</v>
      </c>
      <c r="K42" s="294">
        <v>815092.5</v>
      </c>
      <c r="L42" s="164"/>
      <c r="M42" s="100">
        <v>1</v>
      </c>
    </row>
    <row r="43" spans="1:13" ht="15">
      <c r="A43" s="171"/>
      <c r="B43" s="180" t="s">
        <v>19</v>
      </c>
      <c r="C43" s="451" t="s">
        <v>20</v>
      </c>
      <c r="D43" s="352">
        <v>587961.98</v>
      </c>
      <c r="E43" s="352">
        <v>0</v>
      </c>
      <c r="F43" s="353">
        <v>0</v>
      </c>
      <c r="G43" s="358">
        <v>587961.98</v>
      </c>
      <c r="H43" s="446">
        <v>1</v>
      </c>
      <c r="I43" s="664" t="s">
        <v>352</v>
      </c>
      <c r="J43" s="660" t="s">
        <v>353</v>
      </c>
      <c r="K43" s="294">
        <v>587961.98</v>
      </c>
      <c r="L43" s="164"/>
      <c r="M43" s="100">
        <v>1</v>
      </c>
    </row>
    <row r="44" spans="1:13" ht="15">
      <c r="A44" s="171"/>
      <c r="B44" s="180" t="s">
        <v>21</v>
      </c>
      <c r="C44" s="451" t="s">
        <v>22</v>
      </c>
      <c r="D44" s="352">
        <v>349258.43</v>
      </c>
      <c r="E44" s="352">
        <v>0</v>
      </c>
      <c r="F44" s="353">
        <v>0</v>
      </c>
      <c r="G44" s="358">
        <v>349258.43</v>
      </c>
      <c r="H44" s="446">
        <v>1</v>
      </c>
      <c r="I44" s="664" t="s">
        <v>352</v>
      </c>
      <c r="J44" s="660" t="s">
        <v>353</v>
      </c>
      <c r="K44" s="294">
        <v>349258.43</v>
      </c>
      <c r="L44" s="164"/>
      <c r="M44" s="100">
        <v>1</v>
      </c>
    </row>
    <row r="45" spans="1:13" ht="30">
      <c r="A45" s="171"/>
      <c r="B45" s="180" t="s">
        <v>25</v>
      </c>
      <c r="C45" s="451" t="s">
        <v>26</v>
      </c>
      <c r="D45" s="352">
        <v>254866</v>
      </c>
      <c r="E45" s="352">
        <v>0</v>
      </c>
      <c r="F45" s="353">
        <v>0</v>
      </c>
      <c r="G45" s="358">
        <v>254866</v>
      </c>
      <c r="H45" s="446">
        <v>1</v>
      </c>
      <c r="I45" s="664" t="s">
        <v>354</v>
      </c>
      <c r="J45" s="660" t="s">
        <v>355</v>
      </c>
      <c r="K45" s="294">
        <v>254866</v>
      </c>
      <c r="L45" s="164"/>
      <c r="M45" s="100">
        <v>1</v>
      </c>
    </row>
    <row r="46" spans="1:13" ht="30">
      <c r="A46" s="171"/>
      <c r="B46" s="180" t="s">
        <v>27</v>
      </c>
      <c r="C46" s="451" t="s">
        <v>28</v>
      </c>
      <c r="D46" s="352">
        <v>13457</v>
      </c>
      <c r="E46" s="352">
        <v>0</v>
      </c>
      <c r="F46" s="353">
        <v>0</v>
      </c>
      <c r="G46" s="358">
        <v>13457</v>
      </c>
      <c r="H46" s="446">
        <v>1</v>
      </c>
      <c r="I46" s="664" t="s">
        <v>354</v>
      </c>
      <c r="J46" s="660" t="s">
        <v>355</v>
      </c>
      <c r="K46" s="294">
        <v>13457</v>
      </c>
      <c r="L46" s="164"/>
      <c r="M46" s="100">
        <v>1</v>
      </c>
    </row>
    <row r="47" spans="1:13" ht="30">
      <c r="A47" s="171"/>
      <c r="B47" s="180" t="s">
        <v>29</v>
      </c>
      <c r="C47" s="451" t="s">
        <v>30</v>
      </c>
      <c r="D47" s="352">
        <v>136718</v>
      </c>
      <c r="E47" s="352">
        <v>0</v>
      </c>
      <c r="F47" s="353">
        <v>0</v>
      </c>
      <c r="G47" s="358">
        <v>136718</v>
      </c>
      <c r="H47" s="446">
        <v>1</v>
      </c>
      <c r="I47" s="664" t="s">
        <v>354</v>
      </c>
      <c r="J47" s="660" t="s">
        <v>355</v>
      </c>
      <c r="K47" s="294">
        <v>136718</v>
      </c>
      <c r="L47" s="164"/>
      <c r="M47" s="100">
        <v>1</v>
      </c>
    </row>
    <row r="48" spans="1:13" ht="30.75" thickBot="1">
      <c r="A48" s="185"/>
      <c r="B48" s="186" t="s">
        <v>31</v>
      </c>
      <c r="C48" s="515" t="s">
        <v>32</v>
      </c>
      <c r="D48" s="355">
        <v>80739</v>
      </c>
      <c r="E48" s="355">
        <v>0</v>
      </c>
      <c r="F48" s="356">
        <v>0</v>
      </c>
      <c r="G48" s="481">
        <v>80739</v>
      </c>
      <c r="H48" s="482">
        <v>1</v>
      </c>
      <c r="I48" s="675" t="s">
        <v>354</v>
      </c>
      <c r="J48" s="661" t="s">
        <v>355</v>
      </c>
      <c r="K48" s="314">
        <v>80739</v>
      </c>
      <c r="L48" s="164"/>
      <c r="M48" s="100">
        <v>1</v>
      </c>
    </row>
    <row r="49" spans="1:13" ht="15.75" thickBot="1">
      <c r="A49" s="171"/>
      <c r="B49" s="180"/>
      <c r="C49" s="181"/>
      <c r="D49" s="368"/>
      <c r="E49" s="368"/>
      <c r="F49" s="353"/>
      <c r="G49" s="432"/>
      <c r="H49" s="446"/>
      <c r="I49" s="228"/>
      <c r="J49" s="178"/>
      <c r="K49" s="294"/>
      <c r="L49" s="164"/>
      <c r="M49" s="100"/>
    </row>
    <row r="50" spans="1:13" s="170" customFormat="1" ht="13.5" thickBot="1">
      <c r="A50" s="165" t="s">
        <v>4</v>
      </c>
      <c r="B50" s="166" t="s">
        <v>53</v>
      </c>
      <c r="C50" s="167" t="s">
        <v>453</v>
      </c>
      <c r="D50" s="350">
        <v>3630000</v>
      </c>
      <c r="E50" s="350">
        <v>0</v>
      </c>
      <c r="F50" s="431">
        <v>0</v>
      </c>
      <c r="G50" s="670">
        <v>3630000</v>
      </c>
      <c r="H50" s="478">
        <v>1</v>
      </c>
      <c r="I50" s="332" t="s">
        <v>350</v>
      </c>
      <c r="J50" s="671"/>
      <c r="K50" s="223">
        <v>3630000</v>
      </c>
      <c r="L50" s="160"/>
      <c r="M50" s="100">
        <v>1</v>
      </c>
    </row>
    <row r="51" spans="1:13" s="170" customFormat="1" ht="25.5">
      <c r="A51" s="197"/>
      <c r="B51" s="198" t="s">
        <v>142</v>
      </c>
      <c r="C51" s="202" t="s">
        <v>143</v>
      </c>
      <c r="D51" s="433">
        <v>0</v>
      </c>
      <c r="E51" s="662">
        <v>0</v>
      </c>
      <c r="F51" s="359">
        <v>0</v>
      </c>
      <c r="G51" s="667">
        <v>0</v>
      </c>
      <c r="H51" s="446">
        <v>1</v>
      </c>
      <c r="I51" s="663"/>
      <c r="J51" s="169"/>
      <c r="K51" s="294"/>
      <c r="L51" s="179"/>
      <c r="M51" s="100">
        <v>1</v>
      </c>
    </row>
    <row r="52" spans="1:13" s="170" customFormat="1" ht="12.75">
      <c r="A52" s="197"/>
      <c r="B52" s="198" t="s">
        <v>144</v>
      </c>
      <c r="C52" s="199" t="s">
        <v>145</v>
      </c>
      <c r="D52" s="433">
        <v>3630000</v>
      </c>
      <c r="E52" s="359">
        <v>0</v>
      </c>
      <c r="F52" s="359">
        <v>0</v>
      </c>
      <c r="G52" s="667">
        <v>3630000</v>
      </c>
      <c r="H52" s="446">
        <v>1</v>
      </c>
      <c r="I52" s="663"/>
      <c r="J52" s="169"/>
      <c r="K52" s="294"/>
      <c r="L52" s="179"/>
      <c r="M52" s="100">
        <v>1</v>
      </c>
    </row>
    <row r="53" spans="1:13" s="170" customFormat="1" ht="24.75" thickBot="1">
      <c r="A53" s="197"/>
      <c r="B53" s="200" t="s">
        <v>315</v>
      </c>
      <c r="C53" s="203" t="s">
        <v>334</v>
      </c>
      <c r="D53" s="368">
        <v>3630000</v>
      </c>
      <c r="E53" s="355">
        <v>0</v>
      </c>
      <c r="F53" s="353">
        <v>0</v>
      </c>
      <c r="G53" s="358">
        <v>3630000</v>
      </c>
      <c r="H53" s="446">
        <v>1</v>
      </c>
      <c r="I53" s="664" t="s">
        <v>389</v>
      </c>
      <c r="J53" s="178" t="s">
        <v>390</v>
      </c>
      <c r="K53" s="294">
        <v>3630000</v>
      </c>
      <c r="L53" s="179"/>
      <c r="M53" s="100">
        <v>1</v>
      </c>
    </row>
    <row r="54" spans="1:13" s="145" customFormat="1" ht="13.5" thickBot="1">
      <c r="A54" s="205"/>
      <c r="B54" s="206"/>
      <c r="C54" s="207" t="s">
        <v>54</v>
      </c>
      <c r="D54" s="360">
        <v>22819655.81</v>
      </c>
      <c r="E54" s="360">
        <v>3685892</v>
      </c>
      <c r="F54" s="360">
        <v>0</v>
      </c>
      <c r="G54" s="668">
        <v>26505547.810000002</v>
      </c>
      <c r="H54" s="446">
        <v>1</v>
      </c>
      <c r="I54" s="665"/>
      <c r="J54" s="209"/>
      <c r="K54" s="210">
        <v>26505547.81</v>
      </c>
      <c r="L54" s="211"/>
      <c r="M54" s="100">
        <v>1</v>
      </c>
    </row>
    <row r="55" spans="1:13" ht="15.75" thickBot="1">
      <c r="A55" s="212"/>
      <c r="B55" s="213"/>
      <c r="C55" s="214"/>
      <c r="D55" s="361"/>
      <c r="E55" s="191"/>
      <c r="F55" s="191"/>
      <c r="G55" s="196" t="s">
        <v>345</v>
      </c>
      <c r="H55" s="446" t="s">
        <v>345</v>
      </c>
      <c r="I55" s="159"/>
      <c r="J55" s="159"/>
      <c r="K55" s="159" t="s">
        <v>345</v>
      </c>
      <c r="L55" s="164"/>
      <c r="M55" s="100">
        <v>0</v>
      </c>
    </row>
    <row r="56" spans="1:13" ht="16.5" thickBot="1">
      <c r="A56" s="215" t="s">
        <v>55</v>
      </c>
      <c r="B56" s="216"/>
      <c r="C56" s="216"/>
      <c r="D56" s="362"/>
      <c r="E56" s="362"/>
      <c r="F56" s="362"/>
      <c r="G56" s="363"/>
      <c r="H56" s="446">
        <v>2</v>
      </c>
      <c r="I56" s="217"/>
      <c r="J56" s="218"/>
      <c r="K56" s="315" t="s">
        <v>345</v>
      </c>
      <c r="L56" s="160" t="s">
        <v>314</v>
      </c>
      <c r="M56" s="100">
        <v>2</v>
      </c>
    </row>
    <row r="57" spans="1:13" ht="16.5" thickBot="1">
      <c r="A57" s="219"/>
      <c r="B57" s="219"/>
      <c r="C57" s="219"/>
      <c r="D57" s="364"/>
      <c r="E57" s="364"/>
      <c r="F57" s="364"/>
      <c r="G57" s="365" t="s">
        <v>345</v>
      </c>
      <c r="H57" s="446">
        <v>2</v>
      </c>
      <c r="I57" s="220"/>
      <c r="J57" s="220"/>
      <c r="K57" s="194" t="s">
        <v>345</v>
      </c>
      <c r="M57" s="100">
        <v>2</v>
      </c>
    </row>
    <row r="58" spans="1:13" ht="15.75" thickBot="1">
      <c r="A58" s="165" t="s">
        <v>56</v>
      </c>
      <c r="B58" s="221" t="s">
        <v>5</v>
      </c>
      <c r="C58" s="167" t="s">
        <v>57</v>
      </c>
      <c r="D58" s="366">
        <v>6534849.859999999</v>
      </c>
      <c r="E58" s="366">
        <v>476758.97</v>
      </c>
      <c r="F58" s="366">
        <v>0</v>
      </c>
      <c r="G58" s="684">
        <v>7011608.83</v>
      </c>
      <c r="H58" s="506">
        <v>2</v>
      </c>
      <c r="I58" s="508" t="s">
        <v>350</v>
      </c>
      <c r="J58" s="333"/>
      <c r="K58" s="223">
        <v>7011608.83</v>
      </c>
      <c r="L58" s="164"/>
      <c r="M58" s="100">
        <v>2</v>
      </c>
    </row>
    <row r="59" spans="1:13" ht="15">
      <c r="A59" s="192"/>
      <c r="B59" s="193" t="s">
        <v>7</v>
      </c>
      <c r="C59" s="224" t="s">
        <v>8</v>
      </c>
      <c r="D59" s="357">
        <v>2974541.5</v>
      </c>
      <c r="E59" s="357">
        <v>402408</v>
      </c>
      <c r="F59" s="357">
        <v>0</v>
      </c>
      <c r="G59" s="676">
        <v>3376949.5</v>
      </c>
      <c r="H59" s="446">
        <v>2</v>
      </c>
      <c r="I59" s="683" t="s">
        <v>351</v>
      </c>
      <c r="J59" s="262" t="s">
        <v>8</v>
      </c>
      <c r="K59" s="263">
        <v>3376949.5</v>
      </c>
      <c r="L59" s="164"/>
      <c r="M59" s="100">
        <v>2</v>
      </c>
    </row>
    <row r="60" spans="1:13" ht="15">
      <c r="A60" s="171"/>
      <c r="B60" s="180" t="s">
        <v>9</v>
      </c>
      <c r="C60" s="182" t="s">
        <v>10</v>
      </c>
      <c r="D60" s="368">
        <v>1166039.42</v>
      </c>
      <c r="E60" s="368">
        <v>283689</v>
      </c>
      <c r="F60" s="353">
        <v>0</v>
      </c>
      <c r="G60" s="358">
        <v>1449728.42</v>
      </c>
      <c r="H60" s="446">
        <v>2</v>
      </c>
      <c r="I60" s="664" t="s">
        <v>352</v>
      </c>
      <c r="J60" s="178" t="s">
        <v>353</v>
      </c>
      <c r="K60" s="294">
        <v>1449728.42</v>
      </c>
      <c r="L60" s="164"/>
      <c r="M60" s="100">
        <v>2</v>
      </c>
    </row>
    <row r="61" spans="1:13" ht="15">
      <c r="A61" s="171"/>
      <c r="B61" s="180" t="s">
        <v>148</v>
      </c>
      <c r="C61" s="182" t="s">
        <v>149</v>
      </c>
      <c r="D61" s="368">
        <v>194711</v>
      </c>
      <c r="E61" s="368">
        <v>0</v>
      </c>
      <c r="F61" s="353">
        <v>0</v>
      </c>
      <c r="G61" s="358">
        <v>194711</v>
      </c>
      <c r="H61" s="446">
        <v>2</v>
      </c>
      <c r="I61" s="664" t="s">
        <v>352</v>
      </c>
      <c r="J61" s="178" t="s">
        <v>353</v>
      </c>
      <c r="K61" s="294">
        <v>194711</v>
      </c>
      <c r="L61" s="164"/>
      <c r="M61" s="100">
        <v>2</v>
      </c>
    </row>
    <row r="62" spans="1:13" ht="15">
      <c r="A62" s="171"/>
      <c r="B62" s="180" t="s">
        <v>13</v>
      </c>
      <c r="C62" s="182" t="s">
        <v>14</v>
      </c>
      <c r="D62" s="368">
        <v>210443.93</v>
      </c>
      <c r="E62" s="368">
        <v>0</v>
      </c>
      <c r="F62" s="353">
        <v>0</v>
      </c>
      <c r="G62" s="358">
        <v>210443.93</v>
      </c>
      <c r="H62" s="446">
        <v>2</v>
      </c>
      <c r="I62" s="664" t="s">
        <v>352</v>
      </c>
      <c r="J62" s="178" t="s">
        <v>353</v>
      </c>
      <c r="K62" s="294">
        <v>210443.93</v>
      </c>
      <c r="L62" s="164"/>
      <c r="M62" s="100">
        <v>2</v>
      </c>
    </row>
    <row r="63" spans="1:13" ht="15">
      <c r="A63" s="171"/>
      <c r="B63" s="321" t="s">
        <v>15</v>
      </c>
      <c r="C63" s="8" t="s">
        <v>16</v>
      </c>
      <c r="D63" s="368">
        <v>26200.4</v>
      </c>
      <c r="E63" s="368">
        <v>0</v>
      </c>
      <c r="F63" s="353">
        <v>0</v>
      </c>
      <c r="G63" s="358">
        <v>26200.4</v>
      </c>
      <c r="H63" s="446">
        <v>2</v>
      </c>
      <c r="I63" s="664" t="s">
        <v>352</v>
      </c>
      <c r="J63" s="178" t="s">
        <v>353</v>
      </c>
      <c r="K63" s="294">
        <v>26200.4</v>
      </c>
      <c r="L63" s="164"/>
      <c r="M63" s="100">
        <v>2</v>
      </c>
    </row>
    <row r="64" spans="1:13" ht="15">
      <c r="A64" s="171"/>
      <c r="B64" s="180" t="s">
        <v>19</v>
      </c>
      <c r="C64" s="182" t="s">
        <v>20</v>
      </c>
      <c r="D64" s="368">
        <v>192392.75</v>
      </c>
      <c r="E64" s="368">
        <v>50500</v>
      </c>
      <c r="F64" s="353">
        <v>0</v>
      </c>
      <c r="G64" s="358">
        <v>242892.75</v>
      </c>
      <c r="H64" s="446">
        <v>2</v>
      </c>
      <c r="I64" s="664" t="s">
        <v>352</v>
      </c>
      <c r="J64" s="178" t="s">
        <v>353</v>
      </c>
      <c r="K64" s="294">
        <v>242892.75</v>
      </c>
      <c r="M64" s="100">
        <v>2</v>
      </c>
    </row>
    <row r="65" spans="1:13" ht="15">
      <c r="A65" s="171"/>
      <c r="B65" s="180" t="s">
        <v>23</v>
      </c>
      <c r="C65" s="182" t="s">
        <v>24</v>
      </c>
      <c r="D65" s="368">
        <v>416762</v>
      </c>
      <c r="E65" s="368">
        <v>0</v>
      </c>
      <c r="F65" s="353">
        <v>0</v>
      </c>
      <c r="G65" s="358">
        <v>416762</v>
      </c>
      <c r="H65" s="446">
        <v>2</v>
      </c>
      <c r="I65" s="664" t="s">
        <v>352</v>
      </c>
      <c r="J65" s="178" t="s">
        <v>353</v>
      </c>
      <c r="K65" s="294">
        <v>416762</v>
      </c>
      <c r="M65" s="100">
        <v>2</v>
      </c>
    </row>
    <row r="66" spans="1:13" ht="15">
      <c r="A66" s="171"/>
      <c r="B66" s="321" t="s">
        <v>460</v>
      </c>
      <c r="C66" s="8" t="s">
        <v>461</v>
      </c>
      <c r="D66" s="368">
        <v>365197</v>
      </c>
      <c r="E66" s="368">
        <v>0</v>
      </c>
      <c r="F66" s="353">
        <v>0</v>
      </c>
      <c r="G66" s="358">
        <v>365197</v>
      </c>
      <c r="H66" s="446">
        <v>2</v>
      </c>
      <c r="I66" s="664" t="s">
        <v>352</v>
      </c>
      <c r="J66" s="178" t="s">
        <v>353</v>
      </c>
      <c r="K66" s="294">
        <v>365197</v>
      </c>
      <c r="M66" s="100">
        <v>2</v>
      </c>
    </row>
    <row r="67" spans="1:13" ht="30">
      <c r="A67" s="225"/>
      <c r="B67" s="180" t="s">
        <v>25</v>
      </c>
      <c r="C67" s="182" t="s">
        <v>146</v>
      </c>
      <c r="D67" s="368">
        <v>195119</v>
      </c>
      <c r="E67" s="368">
        <v>34365</v>
      </c>
      <c r="F67" s="353">
        <v>0</v>
      </c>
      <c r="G67" s="358">
        <v>229484</v>
      </c>
      <c r="H67" s="446">
        <v>2</v>
      </c>
      <c r="I67" s="664" t="s">
        <v>354</v>
      </c>
      <c r="J67" s="178" t="s">
        <v>355</v>
      </c>
      <c r="K67" s="294">
        <v>229484</v>
      </c>
      <c r="L67" s="164"/>
      <c r="M67" s="100">
        <v>2</v>
      </c>
    </row>
    <row r="68" spans="1:13" ht="30">
      <c r="A68" s="171"/>
      <c r="B68" s="180" t="s">
        <v>27</v>
      </c>
      <c r="C68" s="182" t="s">
        <v>28</v>
      </c>
      <c r="D68" s="368">
        <v>10302</v>
      </c>
      <c r="E68" s="368">
        <v>1990</v>
      </c>
      <c r="F68" s="353">
        <v>0</v>
      </c>
      <c r="G68" s="358">
        <v>12292</v>
      </c>
      <c r="H68" s="446">
        <v>2</v>
      </c>
      <c r="I68" s="664" t="s">
        <v>354</v>
      </c>
      <c r="J68" s="178" t="s">
        <v>355</v>
      </c>
      <c r="K68" s="294">
        <v>12292</v>
      </c>
      <c r="L68" s="164"/>
      <c r="M68" s="100">
        <v>2</v>
      </c>
    </row>
    <row r="69" spans="1:13" ht="30">
      <c r="A69" s="171"/>
      <c r="B69" s="180" t="s">
        <v>29</v>
      </c>
      <c r="C69" s="182" t="s">
        <v>147</v>
      </c>
      <c r="D69" s="368">
        <v>104668</v>
      </c>
      <c r="E69" s="368">
        <v>19964</v>
      </c>
      <c r="F69" s="353">
        <v>0</v>
      </c>
      <c r="G69" s="358">
        <v>124632</v>
      </c>
      <c r="H69" s="446">
        <v>2</v>
      </c>
      <c r="I69" s="664" t="s">
        <v>354</v>
      </c>
      <c r="J69" s="178" t="s">
        <v>355</v>
      </c>
      <c r="K69" s="294">
        <v>124632</v>
      </c>
      <c r="L69" s="164"/>
      <c r="M69" s="100">
        <v>2</v>
      </c>
    </row>
    <row r="70" spans="1:13" ht="30">
      <c r="A70" s="171"/>
      <c r="B70" s="180" t="s">
        <v>31</v>
      </c>
      <c r="C70" s="451" t="s">
        <v>32</v>
      </c>
      <c r="D70" s="353">
        <v>61800</v>
      </c>
      <c r="E70" s="368">
        <v>5950</v>
      </c>
      <c r="F70" s="353">
        <v>0</v>
      </c>
      <c r="G70" s="358">
        <v>67750</v>
      </c>
      <c r="H70" s="446">
        <v>2</v>
      </c>
      <c r="I70" s="664" t="s">
        <v>354</v>
      </c>
      <c r="J70" s="178" t="s">
        <v>355</v>
      </c>
      <c r="K70" s="294">
        <v>67750</v>
      </c>
      <c r="L70" s="164"/>
      <c r="M70" s="100">
        <v>2</v>
      </c>
    </row>
    <row r="71" spans="1:13" ht="30">
      <c r="A71" s="171"/>
      <c r="B71" s="180" t="s">
        <v>33</v>
      </c>
      <c r="C71" s="451" t="s">
        <v>34</v>
      </c>
      <c r="D71" s="353">
        <v>30906</v>
      </c>
      <c r="E71" s="368">
        <v>5950</v>
      </c>
      <c r="F71" s="353">
        <v>0</v>
      </c>
      <c r="G71" s="358">
        <v>36856</v>
      </c>
      <c r="H71" s="446">
        <v>2</v>
      </c>
      <c r="I71" s="664" t="s">
        <v>354</v>
      </c>
      <c r="J71" s="178" t="s">
        <v>355</v>
      </c>
      <c r="K71" s="294">
        <v>36856</v>
      </c>
      <c r="L71" s="164"/>
      <c r="M71" s="100">
        <v>2</v>
      </c>
    </row>
    <row r="72" spans="1:13" s="170" customFormat="1" ht="12.75">
      <c r="A72" s="171"/>
      <c r="B72" s="172" t="s">
        <v>35</v>
      </c>
      <c r="C72" s="173" t="s">
        <v>36</v>
      </c>
      <c r="D72" s="351">
        <v>192341.36</v>
      </c>
      <c r="E72" s="351">
        <v>13820</v>
      </c>
      <c r="F72" s="351">
        <v>0</v>
      </c>
      <c r="G72" s="680">
        <v>206161.36</v>
      </c>
      <c r="H72" s="446">
        <v>2</v>
      </c>
      <c r="I72" s="673" t="s">
        <v>356</v>
      </c>
      <c r="J72" s="174" t="s">
        <v>357</v>
      </c>
      <c r="K72" s="175">
        <v>266692.32999999996</v>
      </c>
      <c r="L72" s="169"/>
      <c r="M72" s="100">
        <v>2</v>
      </c>
    </row>
    <row r="73" spans="1:13" s="170" customFormat="1" ht="30">
      <c r="A73" s="171"/>
      <c r="B73" s="180" t="s">
        <v>43</v>
      </c>
      <c r="C73" s="181" t="s">
        <v>44</v>
      </c>
      <c r="D73" s="353">
        <v>192341.36</v>
      </c>
      <c r="E73" s="368">
        <v>0</v>
      </c>
      <c r="F73" s="353">
        <v>0</v>
      </c>
      <c r="G73" s="358">
        <v>192341.36</v>
      </c>
      <c r="H73" s="446">
        <v>2</v>
      </c>
      <c r="I73" s="664" t="s">
        <v>356</v>
      </c>
      <c r="J73" s="178" t="s">
        <v>358</v>
      </c>
      <c r="K73" s="294">
        <v>192341.36</v>
      </c>
      <c r="L73" s="169"/>
      <c r="M73" s="100">
        <v>2</v>
      </c>
    </row>
    <row r="74" spans="1:13" s="170" customFormat="1" ht="15">
      <c r="A74" s="171"/>
      <c r="B74" s="180" t="s">
        <v>45</v>
      </c>
      <c r="C74" s="181" t="s">
        <v>46</v>
      </c>
      <c r="D74" s="353">
        <v>0</v>
      </c>
      <c r="E74" s="368">
        <v>13820</v>
      </c>
      <c r="F74" s="353">
        <v>0</v>
      </c>
      <c r="G74" s="358">
        <v>13820</v>
      </c>
      <c r="H74" s="446">
        <v>2</v>
      </c>
      <c r="I74" s="664" t="s">
        <v>356</v>
      </c>
      <c r="J74" s="178" t="s">
        <v>358</v>
      </c>
      <c r="K74" s="294">
        <v>13820</v>
      </c>
      <c r="L74" s="179"/>
      <c r="M74" s="100">
        <v>2</v>
      </c>
    </row>
    <row r="75" spans="1:13" s="170" customFormat="1" ht="12.75">
      <c r="A75" s="171"/>
      <c r="B75" s="172" t="s">
        <v>49</v>
      </c>
      <c r="C75" s="173" t="s">
        <v>50</v>
      </c>
      <c r="D75" s="351">
        <v>0</v>
      </c>
      <c r="E75" s="474">
        <v>60530.97</v>
      </c>
      <c r="F75" s="351">
        <v>0</v>
      </c>
      <c r="G75" s="677">
        <v>60530.97</v>
      </c>
      <c r="H75" s="446">
        <v>2</v>
      </c>
      <c r="I75" s="674"/>
      <c r="J75" s="164"/>
      <c r="K75" s="294" t="s">
        <v>345</v>
      </c>
      <c r="L75" s="169"/>
      <c r="M75" s="100">
        <v>2</v>
      </c>
    </row>
    <row r="76" spans="1:13" ht="15">
      <c r="A76" s="171"/>
      <c r="B76" s="180" t="s">
        <v>102</v>
      </c>
      <c r="C76" s="451" t="s">
        <v>103</v>
      </c>
      <c r="D76" s="352">
        <v>0</v>
      </c>
      <c r="E76" s="368">
        <v>60530.97</v>
      </c>
      <c r="F76" s="353">
        <v>0</v>
      </c>
      <c r="G76" s="358">
        <v>60530.97</v>
      </c>
      <c r="H76" s="446">
        <v>2</v>
      </c>
      <c r="I76" s="664" t="s">
        <v>356</v>
      </c>
      <c r="J76" s="178" t="s">
        <v>358</v>
      </c>
      <c r="K76" s="294">
        <v>60530.97</v>
      </c>
      <c r="M76" s="100">
        <v>2</v>
      </c>
    </row>
    <row r="77" spans="1:13" ht="15">
      <c r="A77" s="171"/>
      <c r="B77" s="172" t="s">
        <v>140</v>
      </c>
      <c r="C77" s="475" t="s">
        <v>141</v>
      </c>
      <c r="D77" s="351">
        <v>3367967</v>
      </c>
      <c r="E77" s="474">
        <v>0</v>
      </c>
      <c r="F77" s="351">
        <v>0</v>
      </c>
      <c r="G77" s="677">
        <v>3367967</v>
      </c>
      <c r="H77" s="446">
        <v>2</v>
      </c>
      <c r="I77" s="673" t="s">
        <v>359</v>
      </c>
      <c r="J77" s="174" t="s">
        <v>141</v>
      </c>
      <c r="K77" s="175">
        <v>3367967</v>
      </c>
      <c r="M77" s="100">
        <v>2</v>
      </c>
    </row>
    <row r="78" spans="1:13" s="212" customFormat="1" ht="15.75" thickBot="1">
      <c r="A78" s="185"/>
      <c r="B78" s="642" t="s">
        <v>343</v>
      </c>
      <c r="C78" s="672" t="s">
        <v>327</v>
      </c>
      <c r="D78" s="356">
        <v>3367967</v>
      </c>
      <c r="E78" s="511">
        <v>0</v>
      </c>
      <c r="F78" s="511">
        <v>0</v>
      </c>
      <c r="G78" s="685">
        <v>3367967</v>
      </c>
      <c r="H78" s="482">
        <v>2</v>
      </c>
      <c r="I78" s="682" t="s">
        <v>360</v>
      </c>
      <c r="J78" s="227" t="s">
        <v>361</v>
      </c>
      <c r="K78" s="314">
        <v>3367967</v>
      </c>
      <c r="L78" s="164"/>
      <c r="M78" s="361"/>
    </row>
    <row r="79" spans="1:13" ht="15.75" thickBot="1">
      <c r="A79" s="237"/>
      <c r="B79" s="249"/>
      <c r="C79" s="343"/>
      <c r="D79" s="368"/>
      <c r="E79" s="368"/>
      <c r="F79" s="368"/>
      <c r="G79" s="369"/>
      <c r="H79" s="446">
        <v>2</v>
      </c>
      <c r="I79" s="279"/>
      <c r="J79" s="233"/>
      <c r="K79" s="316"/>
      <c r="M79" s="100">
        <v>2</v>
      </c>
    </row>
    <row r="80" spans="1:13" ht="15.75" thickBot="1">
      <c r="A80" s="165" t="s">
        <v>56</v>
      </c>
      <c r="B80" s="221" t="s">
        <v>51</v>
      </c>
      <c r="C80" s="167" t="s">
        <v>61</v>
      </c>
      <c r="D80" s="366">
        <v>7356913.129999999</v>
      </c>
      <c r="E80" s="366">
        <v>2569760.65</v>
      </c>
      <c r="F80" s="366">
        <v>0</v>
      </c>
      <c r="G80" s="509">
        <v>9926673.78</v>
      </c>
      <c r="H80" s="506">
        <v>2</v>
      </c>
      <c r="I80" s="332" t="s">
        <v>350</v>
      </c>
      <c r="J80" s="333"/>
      <c r="K80" s="223">
        <v>9926673.78</v>
      </c>
      <c r="L80" s="164"/>
      <c r="M80" s="100">
        <v>2</v>
      </c>
    </row>
    <row r="81" spans="1:13" ht="15">
      <c r="A81" s="678"/>
      <c r="B81" s="679" t="s">
        <v>7</v>
      </c>
      <c r="C81" s="224" t="s">
        <v>8</v>
      </c>
      <c r="D81" s="658">
        <v>5506979.859999999</v>
      </c>
      <c r="E81" s="357">
        <v>506065</v>
      </c>
      <c r="F81" s="357">
        <v>0</v>
      </c>
      <c r="G81" s="676">
        <v>6013044.859999999</v>
      </c>
      <c r="H81" s="446">
        <v>2</v>
      </c>
      <c r="I81" s="673" t="s">
        <v>351</v>
      </c>
      <c r="J81" s="174" t="s">
        <v>8</v>
      </c>
      <c r="K81" s="175">
        <v>6013044.859999999</v>
      </c>
      <c r="L81" s="164"/>
      <c r="M81" s="100">
        <v>2</v>
      </c>
    </row>
    <row r="82" spans="1:13" ht="15">
      <c r="A82" s="229"/>
      <c r="B82" s="231" t="s">
        <v>9</v>
      </c>
      <c r="C82" s="182" t="s">
        <v>10</v>
      </c>
      <c r="D82" s="368">
        <v>2850846.44</v>
      </c>
      <c r="E82" s="352">
        <v>285689</v>
      </c>
      <c r="F82" s="353">
        <v>0</v>
      </c>
      <c r="G82" s="358">
        <v>3136535.44</v>
      </c>
      <c r="H82" s="446">
        <v>2</v>
      </c>
      <c r="I82" s="664" t="s">
        <v>352</v>
      </c>
      <c r="J82" s="178" t="s">
        <v>353</v>
      </c>
      <c r="K82" s="294">
        <v>3136535.44</v>
      </c>
      <c r="L82" s="164"/>
      <c r="M82" s="100">
        <v>2</v>
      </c>
    </row>
    <row r="83" spans="1:13" ht="15">
      <c r="A83" s="229"/>
      <c r="B83" s="231" t="s">
        <v>148</v>
      </c>
      <c r="C83" s="182" t="s">
        <v>149</v>
      </c>
      <c r="D83" s="368">
        <v>650153.5</v>
      </c>
      <c r="E83" s="352">
        <v>0</v>
      </c>
      <c r="F83" s="353">
        <v>0</v>
      </c>
      <c r="G83" s="358">
        <v>650153.5</v>
      </c>
      <c r="H83" s="446">
        <v>2</v>
      </c>
      <c r="I83" s="664" t="s">
        <v>352</v>
      </c>
      <c r="J83" s="178" t="s">
        <v>353</v>
      </c>
      <c r="K83" s="294">
        <v>650153.5</v>
      </c>
      <c r="M83" s="100">
        <v>2</v>
      </c>
    </row>
    <row r="84" spans="1:13" ht="15">
      <c r="A84" s="229"/>
      <c r="B84" s="231" t="s">
        <v>11</v>
      </c>
      <c r="C84" s="182" t="s">
        <v>12</v>
      </c>
      <c r="D84" s="368">
        <v>18220</v>
      </c>
      <c r="E84" s="352">
        <v>120000</v>
      </c>
      <c r="F84" s="353">
        <v>0</v>
      </c>
      <c r="G84" s="358">
        <v>138220</v>
      </c>
      <c r="H84" s="446">
        <v>2</v>
      </c>
      <c r="I84" s="664" t="s">
        <v>352</v>
      </c>
      <c r="J84" s="178" t="s">
        <v>353</v>
      </c>
      <c r="K84" s="294">
        <v>138220</v>
      </c>
      <c r="L84" s="164"/>
      <c r="M84" s="100">
        <v>2</v>
      </c>
    </row>
    <row r="85" spans="1:13" ht="15">
      <c r="A85" s="229"/>
      <c r="B85" s="231" t="s">
        <v>15</v>
      </c>
      <c r="C85" s="182" t="s">
        <v>16</v>
      </c>
      <c r="D85" s="368">
        <v>454292.78</v>
      </c>
      <c r="E85" s="352">
        <v>0</v>
      </c>
      <c r="F85" s="353">
        <v>0</v>
      </c>
      <c r="G85" s="358">
        <v>454292.78</v>
      </c>
      <c r="H85" s="446">
        <v>2</v>
      </c>
      <c r="I85" s="664" t="s">
        <v>352</v>
      </c>
      <c r="J85" s="178" t="s">
        <v>353</v>
      </c>
      <c r="K85" s="294">
        <v>454292.78</v>
      </c>
      <c r="L85" s="164"/>
      <c r="M85" s="100">
        <v>2</v>
      </c>
    </row>
    <row r="86" spans="1:13" ht="15">
      <c r="A86" s="229"/>
      <c r="B86" s="231" t="s">
        <v>19</v>
      </c>
      <c r="C86" s="182" t="s">
        <v>20</v>
      </c>
      <c r="D86" s="368">
        <v>619232.14</v>
      </c>
      <c r="E86" s="352">
        <v>35048</v>
      </c>
      <c r="F86" s="353">
        <v>0</v>
      </c>
      <c r="G86" s="358">
        <v>654280.14</v>
      </c>
      <c r="H86" s="446">
        <v>2</v>
      </c>
      <c r="I86" s="664" t="s">
        <v>352</v>
      </c>
      <c r="J86" s="178" t="s">
        <v>353</v>
      </c>
      <c r="K86" s="294">
        <v>654280.14</v>
      </c>
      <c r="L86" s="164"/>
      <c r="M86" s="100">
        <v>2</v>
      </c>
    </row>
    <row r="87" spans="1:13" ht="30">
      <c r="A87" s="229"/>
      <c r="B87" s="231" t="s">
        <v>25</v>
      </c>
      <c r="C87" s="182" t="s">
        <v>146</v>
      </c>
      <c r="D87" s="368">
        <v>442854</v>
      </c>
      <c r="E87" s="352">
        <v>32585</v>
      </c>
      <c r="F87" s="353">
        <v>0</v>
      </c>
      <c r="G87" s="358">
        <v>475439</v>
      </c>
      <c r="H87" s="446">
        <v>2</v>
      </c>
      <c r="I87" s="664" t="s">
        <v>354</v>
      </c>
      <c r="J87" s="178" t="s">
        <v>355</v>
      </c>
      <c r="K87" s="294">
        <v>475439</v>
      </c>
      <c r="L87" s="164"/>
      <c r="M87" s="100">
        <v>2</v>
      </c>
    </row>
    <row r="88" spans="1:13" ht="30">
      <c r="A88" s="229"/>
      <c r="B88" s="231" t="s">
        <v>27</v>
      </c>
      <c r="C88" s="182" t="s">
        <v>28</v>
      </c>
      <c r="D88" s="368">
        <v>23382</v>
      </c>
      <c r="E88" s="352">
        <v>1907</v>
      </c>
      <c r="F88" s="353">
        <v>0</v>
      </c>
      <c r="G88" s="358">
        <v>25289</v>
      </c>
      <c r="H88" s="446">
        <v>2</v>
      </c>
      <c r="I88" s="664" t="s">
        <v>354</v>
      </c>
      <c r="J88" s="178" t="s">
        <v>355</v>
      </c>
      <c r="K88" s="294">
        <v>25289</v>
      </c>
      <c r="L88" s="164"/>
      <c r="M88" s="100">
        <v>2</v>
      </c>
    </row>
    <row r="89" spans="1:13" ht="30">
      <c r="A89" s="229"/>
      <c r="B89" s="231" t="s">
        <v>29</v>
      </c>
      <c r="C89" s="182" t="s">
        <v>147</v>
      </c>
      <c r="D89" s="368">
        <v>237561</v>
      </c>
      <c r="E89" s="352">
        <v>19790</v>
      </c>
      <c r="F89" s="353">
        <v>0</v>
      </c>
      <c r="G89" s="358">
        <v>257351</v>
      </c>
      <c r="H89" s="446">
        <v>2</v>
      </c>
      <c r="I89" s="664" t="s">
        <v>354</v>
      </c>
      <c r="J89" s="178" t="s">
        <v>355</v>
      </c>
      <c r="K89" s="294">
        <v>257351</v>
      </c>
      <c r="L89" s="164"/>
      <c r="M89" s="100">
        <v>2</v>
      </c>
    </row>
    <row r="90" spans="1:13" ht="30">
      <c r="A90" s="229"/>
      <c r="B90" s="231" t="s">
        <v>31</v>
      </c>
      <c r="C90" s="182" t="s">
        <v>32</v>
      </c>
      <c r="D90" s="368">
        <v>140292</v>
      </c>
      <c r="E90" s="352">
        <v>5523</v>
      </c>
      <c r="F90" s="353">
        <v>0</v>
      </c>
      <c r="G90" s="358">
        <v>145815</v>
      </c>
      <c r="H90" s="446">
        <v>2</v>
      </c>
      <c r="I90" s="664" t="s">
        <v>354</v>
      </c>
      <c r="J90" s="178" t="s">
        <v>355</v>
      </c>
      <c r="K90" s="294">
        <v>145815</v>
      </c>
      <c r="L90" s="164"/>
      <c r="M90" s="100">
        <v>2</v>
      </c>
    </row>
    <row r="91" spans="1:13" ht="30">
      <c r="A91" s="171"/>
      <c r="B91" s="180" t="s">
        <v>33</v>
      </c>
      <c r="C91" s="182" t="s">
        <v>34</v>
      </c>
      <c r="D91" s="368">
        <v>70146</v>
      </c>
      <c r="E91" s="352">
        <v>5523</v>
      </c>
      <c r="F91" s="353">
        <v>0</v>
      </c>
      <c r="G91" s="358">
        <v>75669</v>
      </c>
      <c r="H91" s="446">
        <v>2</v>
      </c>
      <c r="I91" s="664" t="s">
        <v>354</v>
      </c>
      <c r="J91" s="178" t="s">
        <v>355</v>
      </c>
      <c r="K91" s="294">
        <v>75669</v>
      </c>
      <c r="L91" s="164"/>
      <c r="M91" s="100">
        <v>2</v>
      </c>
    </row>
    <row r="92" spans="1:13" s="170" customFormat="1" ht="19.5" customHeight="1">
      <c r="A92" s="239" t="s">
        <v>336</v>
      </c>
      <c r="B92" s="172" t="s">
        <v>35</v>
      </c>
      <c r="C92" s="173" t="s">
        <v>36</v>
      </c>
      <c r="D92" s="367">
        <v>1649933.27</v>
      </c>
      <c r="E92" s="351">
        <v>2030595.65</v>
      </c>
      <c r="F92" s="351">
        <v>0</v>
      </c>
      <c r="G92" s="677">
        <v>3680528.92</v>
      </c>
      <c r="H92" s="446">
        <v>2</v>
      </c>
      <c r="I92" s="673" t="s">
        <v>356</v>
      </c>
      <c r="J92" s="174" t="s">
        <v>357</v>
      </c>
      <c r="K92" s="175">
        <v>3713628.92</v>
      </c>
      <c r="L92" s="164" t="s">
        <v>321</v>
      </c>
      <c r="M92" s="100">
        <v>2</v>
      </c>
    </row>
    <row r="93" spans="1:13" s="170" customFormat="1" ht="15">
      <c r="A93" s="239"/>
      <c r="B93" s="180" t="s">
        <v>100</v>
      </c>
      <c r="C93" s="182" t="s">
        <v>101</v>
      </c>
      <c r="D93" s="368">
        <v>309000</v>
      </c>
      <c r="E93" s="352">
        <v>0</v>
      </c>
      <c r="F93" s="353">
        <v>0</v>
      </c>
      <c r="G93" s="358">
        <v>309000</v>
      </c>
      <c r="H93" s="446">
        <v>2</v>
      </c>
      <c r="I93" s="664" t="s">
        <v>356</v>
      </c>
      <c r="J93" s="178" t="s">
        <v>358</v>
      </c>
      <c r="K93" s="294">
        <v>309000</v>
      </c>
      <c r="L93" s="169"/>
      <c r="M93" s="100">
        <v>2</v>
      </c>
    </row>
    <row r="94" spans="1:13" ht="15">
      <c r="A94" s="171"/>
      <c r="B94" s="180" t="s">
        <v>62</v>
      </c>
      <c r="C94" s="182" t="s">
        <v>63</v>
      </c>
      <c r="D94" s="368">
        <v>0</v>
      </c>
      <c r="E94" s="352">
        <v>1839195.65</v>
      </c>
      <c r="F94" s="353">
        <v>0</v>
      </c>
      <c r="G94" s="358">
        <v>1839195.65</v>
      </c>
      <c r="H94" s="446">
        <v>2</v>
      </c>
      <c r="I94" s="664" t="s">
        <v>356</v>
      </c>
      <c r="J94" s="178" t="s">
        <v>358</v>
      </c>
      <c r="K94" s="294">
        <v>1839195.65</v>
      </c>
      <c r="L94" s="164"/>
      <c r="M94" s="100">
        <v>2</v>
      </c>
    </row>
    <row r="95" spans="1:13" ht="30">
      <c r="A95" s="171"/>
      <c r="B95" s="180" t="s">
        <v>43</v>
      </c>
      <c r="C95" s="182" t="s">
        <v>44</v>
      </c>
      <c r="D95" s="368">
        <v>230384.27</v>
      </c>
      <c r="E95" s="352">
        <v>0</v>
      </c>
      <c r="F95" s="353">
        <v>0</v>
      </c>
      <c r="G95" s="358">
        <v>230384.27</v>
      </c>
      <c r="H95" s="446">
        <v>2</v>
      </c>
      <c r="I95" s="664" t="s">
        <v>356</v>
      </c>
      <c r="J95" s="178" t="s">
        <v>358</v>
      </c>
      <c r="K95" s="294">
        <v>230384.27</v>
      </c>
      <c r="L95" s="164"/>
      <c r="M95" s="100">
        <v>2</v>
      </c>
    </row>
    <row r="96" spans="1:13" ht="15">
      <c r="A96" s="171"/>
      <c r="B96" s="180" t="s">
        <v>64</v>
      </c>
      <c r="C96" s="182" t="s">
        <v>65</v>
      </c>
      <c r="D96" s="368">
        <v>0</v>
      </c>
      <c r="E96" s="352">
        <v>120000</v>
      </c>
      <c r="F96" s="353">
        <v>0</v>
      </c>
      <c r="G96" s="358">
        <v>120000</v>
      </c>
      <c r="H96" s="446">
        <v>2</v>
      </c>
      <c r="I96" s="664" t="s">
        <v>356</v>
      </c>
      <c r="J96" s="178" t="s">
        <v>358</v>
      </c>
      <c r="K96" s="294">
        <v>120000</v>
      </c>
      <c r="L96" s="164"/>
      <c r="M96" s="100">
        <v>2</v>
      </c>
    </row>
    <row r="97" spans="1:13" ht="15">
      <c r="A97" s="232"/>
      <c r="B97" s="321" t="s">
        <v>45</v>
      </c>
      <c r="C97" s="8" t="s">
        <v>46</v>
      </c>
      <c r="D97" s="368">
        <v>0</v>
      </c>
      <c r="E97" s="352">
        <v>0</v>
      </c>
      <c r="F97" s="353">
        <v>0</v>
      </c>
      <c r="G97" s="358">
        <v>0</v>
      </c>
      <c r="H97" s="446">
        <v>2</v>
      </c>
      <c r="I97" s="664" t="s">
        <v>356</v>
      </c>
      <c r="J97" s="178" t="s">
        <v>358</v>
      </c>
      <c r="K97" s="294">
        <v>0</v>
      </c>
      <c r="L97" s="164"/>
      <c r="M97" s="100">
        <v>2</v>
      </c>
    </row>
    <row r="98" spans="1:13" ht="15">
      <c r="A98" s="232"/>
      <c r="B98" s="321" t="s">
        <v>47</v>
      </c>
      <c r="C98" s="8" t="s">
        <v>48</v>
      </c>
      <c r="D98" s="368">
        <v>358549</v>
      </c>
      <c r="E98" s="352">
        <v>71400</v>
      </c>
      <c r="F98" s="353">
        <v>0</v>
      </c>
      <c r="G98" s="358">
        <v>429949</v>
      </c>
      <c r="H98" s="446">
        <v>2</v>
      </c>
      <c r="I98" s="664" t="s">
        <v>356</v>
      </c>
      <c r="J98" s="178" t="s">
        <v>358</v>
      </c>
      <c r="K98" s="294">
        <v>429949</v>
      </c>
      <c r="L98" s="164"/>
      <c r="M98" s="100">
        <v>2</v>
      </c>
    </row>
    <row r="99" spans="1:13" ht="30">
      <c r="A99" s="171"/>
      <c r="B99" s="180" t="s">
        <v>106</v>
      </c>
      <c r="C99" s="182" t="s">
        <v>107</v>
      </c>
      <c r="D99" s="368">
        <v>752000</v>
      </c>
      <c r="E99" s="352">
        <v>0</v>
      </c>
      <c r="F99" s="353">
        <v>0</v>
      </c>
      <c r="G99" s="358">
        <v>752000</v>
      </c>
      <c r="H99" s="446">
        <v>2</v>
      </c>
      <c r="I99" s="664" t="s">
        <v>356</v>
      </c>
      <c r="J99" s="178" t="s">
        <v>358</v>
      </c>
      <c r="K99" s="294">
        <v>752000</v>
      </c>
      <c r="L99" s="164"/>
      <c r="M99" s="100">
        <v>2</v>
      </c>
    </row>
    <row r="100" spans="1:13" ht="15">
      <c r="A100" s="229"/>
      <c r="B100" s="230" t="s">
        <v>49</v>
      </c>
      <c r="C100" s="184" t="s">
        <v>50</v>
      </c>
      <c r="D100" s="367">
        <v>0</v>
      </c>
      <c r="E100" s="351">
        <v>33100</v>
      </c>
      <c r="F100" s="351">
        <v>0</v>
      </c>
      <c r="G100" s="677">
        <v>33100</v>
      </c>
      <c r="H100" s="446">
        <v>2</v>
      </c>
      <c r="I100" s="681"/>
      <c r="J100" s="212"/>
      <c r="K100" s="294" t="s">
        <v>345</v>
      </c>
      <c r="L100" s="164"/>
      <c r="M100" s="100">
        <v>2</v>
      </c>
    </row>
    <row r="101" spans="1:13" ht="15">
      <c r="A101" s="229"/>
      <c r="B101" s="231" t="s">
        <v>66</v>
      </c>
      <c r="C101" s="182" t="s">
        <v>67</v>
      </c>
      <c r="D101" s="368">
        <v>0</v>
      </c>
      <c r="E101" s="352">
        <v>33100</v>
      </c>
      <c r="F101" s="353">
        <v>0</v>
      </c>
      <c r="G101" s="358">
        <v>33100</v>
      </c>
      <c r="H101" s="446">
        <v>2</v>
      </c>
      <c r="I101" s="664" t="s">
        <v>356</v>
      </c>
      <c r="J101" s="178" t="s">
        <v>358</v>
      </c>
      <c r="K101" s="294">
        <v>33100</v>
      </c>
      <c r="L101" s="164"/>
      <c r="M101" s="100">
        <v>2</v>
      </c>
    </row>
    <row r="102" spans="1:13" ht="15">
      <c r="A102" s="229"/>
      <c r="B102" s="172" t="s">
        <v>73</v>
      </c>
      <c r="C102" s="184" t="s">
        <v>74</v>
      </c>
      <c r="D102" s="367">
        <v>200000</v>
      </c>
      <c r="E102" s="351">
        <v>0</v>
      </c>
      <c r="F102" s="351">
        <v>0</v>
      </c>
      <c r="G102" s="680">
        <v>200000</v>
      </c>
      <c r="H102" s="446">
        <v>2</v>
      </c>
      <c r="I102" s="673" t="s">
        <v>364</v>
      </c>
      <c r="J102" s="174" t="s">
        <v>365</v>
      </c>
      <c r="K102" s="175">
        <v>200000</v>
      </c>
      <c r="M102" s="100">
        <v>2</v>
      </c>
    </row>
    <row r="103" spans="1:13" ht="15">
      <c r="A103" s="229"/>
      <c r="B103" s="180" t="s">
        <v>437</v>
      </c>
      <c r="C103" s="182" t="s">
        <v>438</v>
      </c>
      <c r="D103" s="353">
        <v>0</v>
      </c>
      <c r="E103" s="352">
        <v>0</v>
      </c>
      <c r="F103" s="353">
        <v>0</v>
      </c>
      <c r="G103" s="358">
        <v>0</v>
      </c>
      <c r="H103" s="446">
        <v>2</v>
      </c>
      <c r="I103" s="664" t="s">
        <v>366</v>
      </c>
      <c r="J103" s="178" t="s">
        <v>367</v>
      </c>
      <c r="K103" s="294">
        <v>0</v>
      </c>
      <c r="M103" s="100">
        <v>2</v>
      </c>
    </row>
    <row r="104" spans="1:13" ht="15.75" thickBot="1">
      <c r="A104" s="234"/>
      <c r="B104" s="186" t="s">
        <v>115</v>
      </c>
      <c r="C104" s="236" t="s">
        <v>116</v>
      </c>
      <c r="D104" s="356">
        <v>200000</v>
      </c>
      <c r="E104" s="355">
        <v>0</v>
      </c>
      <c r="F104" s="356">
        <v>0</v>
      </c>
      <c r="G104" s="481">
        <v>200000</v>
      </c>
      <c r="H104" s="482">
        <v>2</v>
      </c>
      <c r="I104" s="682" t="s">
        <v>366</v>
      </c>
      <c r="J104" s="227" t="s">
        <v>367</v>
      </c>
      <c r="K104" s="314">
        <v>200000</v>
      </c>
      <c r="M104" s="100">
        <v>2</v>
      </c>
    </row>
    <row r="105" spans="1:13" ht="15.75" thickBot="1">
      <c r="A105" s="188"/>
      <c r="B105" s="189"/>
      <c r="C105" s="190"/>
      <c r="D105" s="188"/>
      <c r="E105" s="191"/>
      <c r="F105" s="191"/>
      <c r="G105" s="369" t="s">
        <v>345</v>
      </c>
      <c r="H105" s="446">
        <v>2</v>
      </c>
      <c r="I105" s="99"/>
      <c r="J105" s="99"/>
      <c r="K105" s="316" t="s">
        <v>345</v>
      </c>
      <c r="M105" s="100">
        <v>2</v>
      </c>
    </row>
    <row r="106" spans="1:13" ht="15.75" thickBot="1">
      <c r="A106" s="165" t="s">
        <v>56</v>
      </c>
      <c r="B106" s="513" t="s">
        <v>53</v>
      </c>
      <c r="C106" s="514" t="s">
        <v>70</v>
      </c>
      <c r="D106" s="399">
        <v>1415192.58</v>
      </c>
      <c r="E106" s="399">
        <v>35000</v>
      </c>
      <c r="F106" s="399">
        <v>0</v>
      </c>
      <c r="G106" s="691">
        <v>1450192.58</v>
      </c>
      <c r="H106" s="506">
        <v>2</v>
      </c>
      <c r="I106" s="192" t="s">
        <v>350</v>
      </c>
      <c r="J106" s="334"/>
      <c r="K106" s="168">
        <v>1450192.58</v>
      </c>
      <c r="L106" s="164"/>
      <c r="M106" s="100">
        <v>2</v>
      </c>
    </row>
    <row r="107" spans="1:13" ht="15.75" thickBot="1">
      <c r="A107" s="171"/>
      <c r="B107" s="692" t="s">
        <v>7</v>
      </c>
      <c r="C107" s="693" t="s">
        <v>8</v>
      </c>
      <c r="D107" s="694">
        <v>1325676.48</v>
      </c>
      <c r="E107" s="695">
        <v>35000</v>
      </c>
      <c r="F107" s="694">
        <v>0</v>
      </c>
      <c r="G107" s="696">
        <v>1360676.48</v>
      </c>
      <c r="H107" s="478">
        <v>2</v>
      </c>
      <c r="I107" s="697" t="s">
        <v>351</v>
      </c>
      <c r="J107" s="698" t="s">
        <v>8</v>
      </c>
      <c r="K107" s="699">
        <v>1360676.48</v>
      </c>
      <c r="L107" s="164"/>
      <c r="M107" s="100">
        <v>2</v>
      </c>
    </row>
    <row r="108" spans="1:13" ht="15">
      <c r="A108" s="171"/>
      <c r="B108" s="180" t="s">
        <v>9</v>
      </c>
      <c r="C108" s="182" t="s">
        <v>10</v>
      </c>
      <c r="D108" s="352">
        <v>583525.98</v>
      </c>
      <c r="E108" s="368">
        <v>0</v>
      </c>
      <c r="F108" s="353">
        <v>0</v>
      </c>
      <c r="G108" s="358">
        <v>583525.98</v>
      </c>
      <c r="H108" s="446">
        <v>2</v>
      </c>
      <c r="I108" s="664" t="s">
        <v>352</v>
      </c>
      <c r="J108" s="178" t="s">
        <v>353</v>
      </c>
      <c r="K108" s="294">
        <v>583525.98</v>
      </c>
      <c r="L108" s="164"/>
      <c r="M108" s="100">
        <v>2</v>
      </c>
    </row>
    <row r="109" spans="1:13" ht="15">
      <c r="A109" s="171"/>
      <c r="B109" s="180" t="s">
        <v>148</v>
      </c>
      <c r="C109" s="182" t="s">
        <v>149</v>
      </c>
      <c r="D109" s="352">
        <v>215236</v>
      </c>
      <c r="E109" s="368">
        <v>35000</v>
      </c>
      <c r="F109" s="353">
        <v>0</v>
      </c>
      <c r="G109" s="358">
        <v>250236</v>
      </c>
      <c r="H109" s="446">
        <v>2</v>
      </c>
      <c r="I109" s="664" t="s">
        <v>352</v>
      </c>
      <c r="J109" s="178" t="s">
        <v>353</v>
      </c>
      <c r="K109" s="294">
        <v>250236</v>
      </c>
      <c r="L109" s="164"/>
      <c r="M109" s="100">
        <v>2</v>
      </c>
    </row>
    <row r="110" spans="1:13" ht="15">
      <c r="A110" s="171"/>
      <c r="B110" s="180" t="s">
        <v>15</v>
      </c>
      <c r="C110" s="182" t="s">
        <v>16</v>
      </c>
      <c r="D110" s="352">
        <v>31656.64</v>
      </c>
      <c r="E110" s="368">
        <v>0</v>
      </c>
      <c r="F110" s="353">
        <v>0</v>
      </c>
      <c r="G110" s="358">
        <v>31656.64</v>
      </c>
      <c r="H110" s="446">
        <v>2</v>
      </c>
      <c r="I110" s="664" t="s">
        <v>352</v>
      </c>
      <c r="J110" s="178" t="s">
        <v>353</v>
      </c>
      <c r="K110" s="294">
        <v>31656.64</v>
      </c>
      <c r="L110" s="164"/>
      <c r="M110" s="100">
        <v>2</v>
      </c>
    </row>
    <row r="111" spans="1:13" ht="15">
      <c r="A111" s="171"/>
      <c r="B111" s="180" t="s">
        <v>435</v>
      </c>
      <c r="C111" s="182" t="s">
        <v>436</v>
      </c>
      <c r="D111" s="352">
        <v>89457.68</v>
      </c>
      <c r="E111" s="368">
        <v>0</v>
      </c>
      <c r="F111" s="353">
        <v>0</v>
      </c>
      <c r="G111" s="358">
        <v>89457.68</v>
      </c>
      <c r="H111" s="446">
        <v>2</v>
      </c>
      <c r="I111" s="664" t="s">
        <v>352</v>
      </c>
      <c r="J111" s="178" t="s">
        <v>353</v>
      </c>
      <c r="K111" s="294">
        <v>89457.68</v>
      </c>
      <c r="L111" s="164"/>
      <c r="M111" s="100">
        <v>2</v>
      </c>
    </row>
    <row r="112" spans="1:13" ht="15">
      <c r="A112" s="171"/>
      <c r="B112" s="180" t="s">
        <v>19</v>
      </c>
      <c r="C112" s="182" t="s">
        <v>20</v>
      </c>
      <c r="D112" s="352">
        <v>159793.18</v>
      </c>
      <c r="E112" s="368">
        <v>0</v>
      </c>
      <c r="F112" s="353">
        <v>0</v>
      </c>
      <c r="G112" s="358">
        <v>159793.18</v>
      </c>
      <c r="H112" s="446">
        <v>2</v>
      </c>
      <c r="I112" s="664" t="s">
        <v>352</v>
      </c>
      <c r="J112" s="178" t="s">
        <v>353</v>
      </c>
      <c r="K112" s="294">
        <v>159793.18</v>
      </c>
      <c r="L112" s="164"/>
      <c r="M112" s="100">
        <v>2</v>
      </c>
    </row>
    <row r="113" spans="1:13" ht="30">
      <c r="A113" s="171"/>
      <c r="B113" s="180" t="s">
        <v>25</v>
      </c>
      <c r="C113" s="182" t="s">
        <v>146</v>
      </c>
      <c r="D113" s="352">
        <v>119166</v>
      </c>
      <c r="E113" s="368">
        <v>0</v>
      </c>
      <c r="F113" s="353">
        <v>0</v>
      </c>
      <c r="G113" s="358">
        <v>119166</v>
      </c>
      <c r="H113" s="446">
        <v>2</v>
      </c>
      <c r="I113" s="664" t="s">
        <v>354</v>
      </c>
      <c r="J113" s="178" t="s">
        <v>355</v>
      </c>
      <c r="K113" s="294">
        <v>119166</v>
      </c>
      <c r="L113" s="164"/>
      <c r="M113" s="100">
        <v>2</v>
      </c>
    </row>
    <row r="114" spans="1:13" ht="30">
      <c r="A114" s="171"/>
      <c r="B114" s="180" t="s">
        <v>27</v>
      </c>
      <c r="C114" s="182" t="s">
        <v>28</v>
      </c>
      <c r="D114" s="352">
        <v>6292</v>
      </c>
      <c r="E114" s="368">
        <v>0</v>
      </c>
      <c r="F114" s="353">
        <v>0</v>
      </c>
      <c r="G114" s="358">
        <v>6292</v>
      </c>
      <c r="H114" s="446">
        <v>2</v>
      </c>
      <c r="I114" s="664" t="s">
        <v>354</v>
      </c>
      <c r="J114" s="178" t="s">
        <v>355</v>
      </c>
      <c r="K114" s="294">
        <v>6292</v>
      </c>
      <c r="L114" s="164"/>
      <c r="M114" s="100">
        <v>2</v>
      </c>
    </row>
    <row r="115" spans="1:13" ht="30">
      <c r="A115" s="171"/>
      <c r="B115" s="180" t="s">
        <v>29</v>
      </c>
      <c r="C115" s="182" t="s">
        <v>147</v>
      </c>
      <c r="D115" s="352">
        <v>63924</v>
      </c>
      <c r="E115" s="368">
        <v>0</v>
      </c>
      <c r="F115" s="353">
        <v>0</v>
      </c>
      <c r="G115" s="358">
        <v>63924</v>
      </c>
      <c r="H115" s="446">
        <v>2</v>
      </c>
      <c r="I115" s="664" t="s">
        <v>354</v>
      </c>
      <c r="J115" s="178" t="s">
        <v>355</v>
      </c>
      <c r="K115" s="294">
        <v>63924</v>
      </c>
      <c r="L115" s="164"/>
      <c r="M115" s="100">
        <v>2</v>
      </c>
    </row>
    <row r="116" spans="1:13" ht="30">
      <c r="A116" s="171"/>
      <c r="B116" s="180" t="s">
        <v>31</v>
      </c>
      <c r="C116" s="182" t="s">
        <v>32</v>
      </c>
      <c r="D116" s="352">
        <v>37750</v>
      </c>
      <c r="E116" s="368">
        <v>0</v>
      </c>
      <c r="F116" s="353">
        <v>0</v>
      </c>
      <c r="G116" s="358">
        <v>37750</v>
      </c>
      <c r="H116" s="446">
        <v>2</v>
      </c>
      <c r="I116" s="664" t="s">
        <v>354</v>
      </c>
      <c r="J116" s="178" t="s">
        <v>355</v>
      </c>
      <c r="K116" s="294">
        <v>37750</v>
      </c>
      <c r="L116" s="164"/>
      <c r="M116" s="100">
        <v>2</v>
      </c>
    </row>
    <row r="117" spans="1:13" ht="30">
      <c r="A117" s="171"/>
      <c r="B117" s="180" t="s">
        <v>33</v>
      </c>
      <c r="C117" s="182" t="s">
        <v>34</v>
      </c>
      <c r="D117" s="352">
        <v>18875</v>
      </c>
      <c r="E117" s="368">
        <v>0</v>
      </c>
      <c r="F117" s="353">
        <v>0</v>
      </c>
      <c r="G117" s="358">
        <v>18875</v>
      </c>
      <c r="H117" s="446">
        <v>2</v>
      </c>
      <c r="I117" s="664" t="s">
        <v>354</v>
      </c>
      <c r="J117" s="178" t="s">
        <v>355</v>
      </c>
      <c r="K117" s="294">
        <v>18875</v>
      </c>
      <c r="L117" s="164"/>
      <c r="M117" s="100">
        <v>2</v>
      </c>
    </row>
    <row r="118" spans="1:13" ht="15">
      <c r="A118" s="239" t="s">
        <v>344</v>
      </c>
      <c r="B118" s="172" t="s">
        <v>35</v>
      </c>
      <c r="C118" s="184" t="s">
        <v>36</v>
      </c>
      <c r="D118" s="351">
        <v>32789.1</v>
      </c>
      <c r="E118" s="474">
        <v>0</v>
      </c>
      <c r="F118" s="351">
        <v>0</v>
      </c>
      <c r="G118" s="677">
        <v>32789.1</v>
      </c>
      <c r="H118" s="446">
        <v>2</v>
      </c>
      <c r="I118" s="673" t="s">
        <v>356</v>
      </c>
      <c r="J118" s="174" t="s">
        <v>357</v>
      </c>
      <c r="K118" s="175">
        <v>39516.1</v>
      </c>
      <c r="L118" s="164" t="s">
        <v>322</v>
      </c>
      <c r="M118" s="100">
        <v>2</v>
      </c>
    </row>
    <row r="119" spans="1:13" ht="30">
      <c r="A119" s="171"/>
      <c r="B119" s="180" t="s">
        <v>43</v>
      </c>
      <c r="C119" s="182" t="s">
        <v>44</v>
      </c>
      <c r="D119" s="352">
        <v>32789.1</v>
      </c>
      <c r="E119" s="368">
        <v>0</v>
      </c>
      <c r="F119" s="353">
        <v>0</v>
      </c>
      <c r="G119" s="358">
        <v>32789.1</v>
      </c>
      <c r="H119" s="446">
        <v>2</v>
      </c>
      <c r="I119" s="664" t="s">
        <v>356</v>
      </c>
      <c r="J119" s="178" t="s">
        <v>358</v>
      </c>
      <c r="K119" s="294">
        <v>32789.1</v>
      </c>
      <c r="L119" s="164"/>
      <c r="M119" s="100">
        <v>2</v>
      </c>
    </row>
    <row r="120" spans="1:13" ht="15">
      <c r="A120" s="171"/>
      <c r="B120" s="172" t="s">
        <v>49</v>
      </c>
      <c r="C120" s="184" t="s">
        <v>50</v>
      </c>
      <c r="D120" s="351">
        <v>6727</v>
      </c>
      <c r="E120" s="474">
        <v>0</v>
      </c>
      <c r="F120" s="351">
        <v>0</v>
      </c>
      <c r="G120" s="677">
        <v>6727</v>
      </c>
      <c r="H120" s="446">
        <v>2</v>
      </c>
      <c r="I120" s="674"/>
      <c r="J120" s="164"/>
      <c r="K120" s="294" t="s">
        <v>345</v>
      </c>
      <c r="M120" s="100">
        <v>2</v>
      </c>
    </row>
    <row r="121" spans="1:13" ht="15">
      <c r="A121" s="171"/>
      <c r="B121" s="180" t="s">
        <v>68</v>
      </c>
      <c r="C121" s="182" t="s">
        <v>69</v>
      </c>
      <c r="D121" s="368">
        <v>6727</v>
      </c>
      <c r="E121" s="368">
        <v>0</v>
      </c>
      <c r="F121" s="353">
        <v>0</v>
      </c>
      <c r="G121" s="358">
        <v>6727</v>
      </c>
      <c r="H121" s="446">
        <v>2</v>
      </c>
      <c r="I121" s="664" t="s">
        <v>356</v>
      </c>
      <c r="J121" s="178" t="s">
        <v>358</v>
      </c>
      <c r="K121" s="294">
        <v>6727</v>
      </c>
      <c r="M121" s="100">
        <v>2</v>
      </c>
    </row>
    <row r="122" spans="1:13" ht="15">
      <c r="A122" s="171"/>
      <c r="B122" s="172" t="s">
        <v>73</v>
      </c>
      <c r="C122" s="184" t="s">
        <v>74</v>
      </c>
      <c r="D122" s="351">
        <v>50000</v>
      </c>
      <c r="E122" s="351">
        <v>0</v>
      </c>
      <c r="F122" s="351">
        <v>0</v>
      </c>
      <c r="G122" s="677">
        <v>50000</v>
      </c>
      <c r="H122" s="446">
        <v>2</v>
      </c>
      <c r="I122" s="673" t="s">
        <v>364</v>
      </c>
      <c r="J122" s="174" t="s">
        <v>365</v>
      </c>
      <c r="K122" s="175">
        <v>50000</v>
      </c>
      <c r="M122" s="100">
        <v>2</v>
      </c>
    </row>
    <row r="123" spans="1:13" ht="15.75" thickBot="1">
      <c r="A123" s="185"/>
      <c r="B123" s="344" t="s">
        <v>115</v>
      </c>
      <c r="C123" s="507" t="s">
        <v>116</v>
      </c>
      <c r="D123" s="355">
        <v>50000</v>
      </c>
      <c r="E123" s="355">
        <v>0</v>
      </c>
      <c r="F123" s="356">
        <v>0</v>
      </c>
      <c r="G123" s="481">
        <v>50000</v>
      </c>
      <c r="H123" s="482">
        <v>2</v>
      </c>
      <c r="I123" s="675" t="s">
        <v>366</v>
      </c>
      <c r="J123" s="187" t="s">
        <v>367</v>
      </c>
      <c r="K123" s="314">
        <v>50000</v>
      </c>
      <c r="M123" s="100">
        <v>2</v>
      </c>
    </row>
    <row r="124" spans="1:13" ht="15.75" thickBot="1">
      <c r="A124" s="237"/>
      <c r="B124" s="213"/>
      <c r="C124" s="238"/>
      <c r="D124" s="370"/>
      <c r="E124" s="191"/>
      <c r="F124" s="191"/>
      <c r="G124" s="196" t="s">
        <v>345</v>
      </c>
      <c r="H124" s="446">
        <v>2</v>
      </c>
      <c r="I124" s="196"/>
      <c r="J124" s="196"/>
      <c r="K124" s="159" t="s">
        <v>345</v>
      </c>
      <c r="M124" s="100">
        <v>2</v>
      </c>
    </row>
    <row r="125" spans="1:13" ht="15.75" thickBot="1">
      <c r="A125" s="165" t="s">
        <v>56</v>
      </c>
      <c r="B125" s="221" t="s">
        <v>75</v>
      </c>
      <c r="C125" s="167" t="s">
        <v>76</v>
      </c>
      <c r="D125" s="366">
        <v>923557.98</v>
      </c>
      <c r="E125" s="366">
        <v>0</v>
      </c>
      <c r="F125" s="366">
        <v>0</v>
      </c>
      <c r="G125" s="435">
        <v>923557.98</v>
      </c>
      <c r="H125" s="506">
        <v>2</v>
      </c>
      <c r="I125" s="508" t="s">
        <v>350</v>
      </c>
      <c r="J125" s="333"/>
      <c r="K125" s="223">
        <v>923557.98</v>
      </c>
      <c r="L125" s="164"/>
      <c r="M125" s="100">
        <v>2</v>
      </c>
    </row>
    <row r="126" spans="1:13" ht="15">
      <c r="A126" s="171"/>
      <c r="B126" s="172" t="s">
        <v>7</v>
      </c>
      <c r="C126" s="184" t="s">
        <v>8</v>
      </c>
      <c r="D126" s="367">
        <v>223557.97999999998</v>
      </c>
      <c r="E126" s="357">
        <v>0</v>
      </c>
      <c r="F126" s="351">
        <v>0</v>
      </c>
      <c r="G126" s="386">
        <v>223557.97999999998</v>
      </c>
      <c r="H126" s="446">
        <v>2</v>
      </c>
      <c r="I126" s="416" t="s">
        <v>351</v>
      </c>
      <c r="J126" s="174" t="s">
        <v>8</v>
      </c>
      <c r="K126" s="175">
        <v>223557.97999999998</v>
      </c>
      <c r="L126" s="164"/>
      <c r="M126" s="100">
        <v>2</v>
      </c>
    </row>
    <row r="127" spans="1:13" ht="15">
      <c r="A127" s="171"/>
      <c r="B127" s="180" t="s">
        <v>9</v>
      </c>
      <c r="C127" s="182" t="s">
        <v>10</v>
      </c>
      <c r="D127" s="368">
        <v>52720.8</v>
      </c>
      <c r="E127" s="352">
        <v>0</v>
      </c>
      <c r="F127" s="353">
        <v>0</v>
      </c>
      <c r="G127" s="432">
        <v>52720.8</v>
      </c>
      <c r="H127" s="446">
        <v>2</v>
      </c>
      <c r="I127" s="441" t="s">
        <v>352</v>
      </c>
      <c r="J127" s="178" t="s">
        <v>353</v>
      </c>
      <c r="K127" s="294">
        <v>52720.8</v>
      </c>
      <c r="L127" s="164"/>
      <c r="M127" s="100">
        <v>2</v>
      </c>
    </row>
    <row r="128" spans="1:13" ht="15">
      <c r="A128" s="171"/>
      <c r="B128" s="180" t="s">
        <v>148</v>
      </c>
      <c r="C128" s="182" t="s">
        <v>149</v>
      </c>
      <c r="D128" s="368">
        <v>131040</v>
      </c>
      <c r="E128" s="352">
        <v>0</v>
      </c>
      <c r="F128" s="353">
        <v>0</v>
      </c>
      <c r="G128" s="432">
        <v>131040</v>
      </c>
      <c r="H128" s="446">
        <v>2</v>
      </c>
      <c r="I128" s="441" t="s">
        <v>352</v>
      </c>
      <c r="J128" s="178" t="s">
        <v>353</v>
      </c>
      <c r="K128" s="294">
        <v>131040</v>
      </c>
      <c r="L128" s="164"/>
      <c r="M128" s="100">
        <v>2</v>
      </c>
    </row>
    <row r="129" spans="1:13" ht="15">
      <c r="A129" s="171"/>
      <c r="B129" s="180" t="s">
        <v>19</v>
      </c>
      <c r="C129" s="182" t="s">
        <v>20</v>
      </c>
      <c r="D129" s="368">
        <v>17039.18</v>
      </c>
      <c r="E129" s="352">
        <v>0</v>
      </c>
      <c r="F129" s="353">
        <v>0</v>
      </c>
      <c r="G129" s="432">
        <v>17039.18</v>
      </c>
      <c r="H129" s="446">
        <v>2</v>
      </c>
      <c r="I129" s="441" t="s">
        <v>352</v>
      </c>
      <c r="J129" s="178" t="s">
        <v>353</v>
      </c>
      <c r="K129" s="294">
        <v>17039.18</v>
      </c>
      <c r="L129" s="164"/>
      <c r="M129" s="100">
        <v>2</v>
      </c>
    </row>
    <row r="130" spans="1:13" ht="30">
      <c r="A130" s="171"/>
      <c r="B130" s="180" t="s">
        <v>25</v>
      </c>
      <c r="C130" s="182" t="s">
        <v>146</v>
      </c>
      <c r="D130" s="368">
        <v>10937</v>
      </c>
      <c r="E130" s="352">
        <v>0</v>
      </c>
      <c r="F130" s="353">
        <v>0</v>
      </c>
      <c r="G130" s="432">
        <v>10937</v>
      </c>
      <c r="H130" s="446">
        <v>2</v>
      </c>
      <c r="I130" s="441" t="s">
        <v>354</v>
      </c>
      <c r="J130" s="178" t="s">
        <v>355</v>
      </c>
      <c r="K130" s="294">
        <v>10937</v>
      </c>
      <c r="L130" s="164"/>
      <c r="M130" s="100">
        <v>2</v>
      </c>
    </row>
    <row r="131" spans="1:13" ht="30">
      <c r="A131" s="171"/>
      <c r="B131" s="180" t="s">
        <v>27</v>
      </c>
      <c r="C131" s="182" t="s">
        <v>28</v>
      </c>
      <c r="D131" s="368">
        <v>577</v>
      </c>
      <c r="E131" s="352">
        <v>0</v>
      </c>
      <c r="F131" s="353">
        <v>0</v>
      </c>
      <c r="G131" s="432">
        <v>577</v>
      </c>
      <c r="H131" s="446">
        <v>2</v>
      </c>
      <c r="I131" s="441" t="s">
        <v>354</v>
      </c>
      <c r="J131" s="178" t="s">
        <v>355</v>
      </c>
      <c r="K131" s="294">
        <v>577</v>
      </c>
      <c r="L131" s="164"/>
      <c r="M131" s="100">
        <v>2</v>
      </c>
    </row>
    <row r="132" spans="1:13" ht="30">
      <c r="A132" s="171"/>
      <c r="B132" s="180" t="s">
        <v>29</v>
      </c>
      <c r="C132" s="182" t="s">
        <v>147</v>
      </c>
      <c r="D132" s="368">
        <v>5867</v>
      </c>
      <c r="E132" s="352">
        <v>0</v>
      </c>
      <c r="F132" s="353">
        <v>0</v>
      </c>
      <c r="G132" s="432">
        <v>5867</v>
      </c>
      <c r="H132" s="446">
        <v>2</v>
      </c>
      <c r="I132" s="441" t="s">
        <v>354</v>
      </c>
      <c r="J132" s="178" t="s">
        <v>355</v>
      </c>
      <c r="K132" s="294">
        <v>5867</v>
      </c>
      <c r="L132" s="164"/>
      <c r="M132" s="100">
        <v>2</v>
      </c>
    </row>
    <row r="133" spans="1:13" ht="30">
      <c r="A133" s="171"/>
      <c r="B133" s="180" t="s">
        <v>31</v>
      </c>
      <c r="C133" s="182" t="s">
        <v>32</v>
      </c>
      <c r="D133" s="368">
        <v>3645</v>
      </c>
      <c r="E133" s="352">
        <v>0</v>
      </c>
      <c r="F133" s="353">
        <v>0</v>
      </c>
      <c r="G133" s="432">
        <v>3645</v>
      </c>
      <c r="H133" s="446">
        <v>2</v>
      </c>
      <c r="I133" s="441" t="s">
        <v>354</v>
      </c>
      <c r="J133" s="178" t="s">
        <v>355</v>
      </c>
      <c r="K133" s="294">
        <v>3645</v>
      </c>
      <c r="L133" s="164"/>
      <c r="M133" s="100">
        <v>2</v>
      </c>
    </row>
    <row r="134" spans="1:13" ht="30">
      <c r="A134" s="239"/>
      <c r="B134" s="180" t="s">
        <v>33</v>
      </c>
      <c r="C134" s="182" t="s">
        <v>34</v>
      </c>
      <c r="D134" s="368">
        <v>1732</v>
      </c>
      <c r="E134" s="352">
        <v>0</v>
      </c>
      <c r="F134" s="353">
        <v>0</v>
      </c>
      <c r="G134" s="432">
        <v>1732</v>
      </c>
      <c r="H134" s="446">
        <v>2</v>
      </c>
      <c r="I134" s="441" t="s">
        <v>354</v>
      </c>
      <c r="J134" s="178" t="s">
        <v>355</v>
      </c>
      <c r="K134" s="294">
        <v>1732</v>
      </c>
      <c r="L134" s="164"/>
      <c r="M134" s="100">
        <v>2</v>
      </c>
    </row>
    <row r="135" spans="1:13" ht="15">
      <c r="A135" s="239"/>
      <c r="B135" s="172" t="s">
        <v>35</v>
      </c>
      <c r="C135" s="184" t="s">
        <v>36</v>
      </c>
      <c r="D135" s="367">
        <v>700000</v>
      </c>
      <c r="E135" s="351">
        <v>0</v>
      </c>
      <c r="F135" s="351">
        <v>0</v>
      </c>
      <c r="G135" s="386">
        <v>700000</v>
      </c>
      <c r="H135" s="446">
        <v>2</v>
      </c>
      <c r="I135" s="416" t="s">
        <v>356</v>
      </c>
      <c r="J135" s="174" t="s">
        <v>357</v>
      </c>
      <c r="K135" s="175">
        <v>700000</v>
      </c>
      <c r="L135" s="164"/>
      <c r="M135" s="100">
        <v>2</v>
      </c>
    </row>
    <row r="136" spans="1:13" ht="15.75" thickBot="1">
      <c r="A136" s="510"/>
      <c r="B136" s="186" t="s">
        <v>150</v>
      </c>
      <c r="C136" s="236" t="s">
        <v>151</v>
      </c>
      <c r="D136" s="511">
        <v>700000</v>
      </c>
      <c r="E136" s="355">
        <v>0</v>
      </c>
      <c r="F136" s="356">
        <v>0</v>
      </c>
      <c r="G136" s="434">
        <v>700000</v>
      </c>
      <c r="H136" s="482">
        <v>2</v>
      </c>
      <c r="I136" s="512" t="s">
        <v>356</v>
      </c>
      <c r="J136" s="187" t="s">
        <v>358</v>
      </c>
      <c r="K136" s="314">
        <v>700000</v>
      </c>
      <c r="L136" s="164"/>
      <c r="M136" s="100">
        <v>2</v>
      </c>
    </row>
    <row r="137" spans="1:13" ht="15.75" thickBot="1">
      <c r="A137" s="237"/>
      <c r="B137" s="213"/>
      <c r="C137" s="238"/>
      <c r="D137" s="370"/>
      <c r="E137" s="191"/>
      <c r="F137" s="191"/>
      <c r="G137" s="196" t="s">
        <v>345</v>
      </c>
      <c r="H137" s="446">
        <v>2</v>
      </c>
      <c r="I137" s="196"/>
      <c r="J137" s="196"/>
      <c r="K137" s="159" t="s">
        <v>345</v>
      </c>
      <c r="M137" s="100">
        <v>2</v>
      </c>
    </row>
    <row r="138" spans="1:13" ht="15.75" thickBot="1">
      <c r="A138" s="340" t="s">
        <v>56</v>
      </c>
      <c r="B138" s="513" t="s">
        <v>77</v>
      </c>
      <c r="C138" s="514" t="s">
        <v>78</v>
      </c>
      <c r="D138" s="399">
        <v>5188201.13</v>
      </c>
      <c r="E138" s="399">
        <v>0</v>
      </c>
      <c r="F138" s="399">
        <v>0</v>
      </c>
      <c r="G138" s="747">
        <v>5188201.13</v>
      </c>
      <c r="H138" s="446">
        <v>2</v>
      </c>
      <c r="I138" s="192" t="s">
        <v>429</v>
      </c>
      <c r="J138" s="334"/>
      <c r="K138" s="168">
        <v>5188201.13</v>
      </c>
      <c r="L138" s="164"/>
      <c r="M138" s="100">
        <v>2</v>
      </c>
    </row>
    <row r="139" spans="1:13" ht="15.75" thickBot="1">
      <c r="A139" s="240" t="s">
        <v>342</v>
      </c>
      <c r="B139" s="221" t="s">
        <v>337</v>
      </c>
      <c r="C139" s="167" t="s">
        <v>338</v>
      </c>
      <c r="D139" s="366">
        <v>4873173.83</v>
      </c>
      <c r="E139" s="366">
        <v>0</v>
      </c>
      <c r="F139" s="366">
        <v>0</v>
      </c>
      <c r="G139" s="684">
        <v>4873173.83</v>
      </c>
      <c r="H139" s="506">
        <v>2</v>
      </c>
      <c r="I139" s="332" t="s">
        <v>350</v>
      </c>
      <c r="J139" s="333"/>
      <c r="K139" s="223">
        <v>4873173.83</v>
      </c>
      <c r="L139" s="164"/>
      <c r="M139" s="100">
        <v>2</v>
      </c>
    </row>
    <row r="140" spans="1:13" s="242" customFormat="1" ht="15">
      <c r="A140" s="197"/>
      <c r="B140" s="172" t="s">
        <v>7</v>
      </c>
      <c r="C140" s="184" t="s">
        <v>8</v>
      </c>
      <c r="D140" s="367">
        <v>3306046.03</v>
      </c>
      <c r="E140" s="357">
        <v>0</v>
      </c>
      <c r="F140" s="351">
        <v>0</v>
      </c>
      <c r="G140" s="680">
        <v>3306046.03</v>
      </c>
      <c r="H140" s="446">
        <v>2</v>
      </c>
      <c r="I140" s="683" t="s">
        <v>351</v>
      </c>
      <c r="J140" s="262" t="s">
        <v>8</v>
      </c>
      <c r="K140" s="263">
        <v>3306046.03</v>
      </c>
      <c r="L140" s="241"/>
      <c r="M140" s="100">
        <v>2</v>
      </c>
    </row>
    <row r="141" spans="1:15" s="242" customFormat="1" ht="15">
      <c r="A141" s="197"/>
      <c r="B141" s="180" t="s">
        <v>9</v>
      </c>
      <c r="C141" s="182" t="s">
        <v>10</v>
      </c>
      <c r="D141" s="368">
        <v>1582936.23</v>
      </c>
      <c r="E141" s="352">
        <v>0</v>
      </c>
      <c r="F141" s="353">
        <v>0</v>
      </c>
      <c r="G141" s="358">
        <v>1582936.23</v>
      </c>
      <c r="H141" s="446">
        <v>2</v>
      </c>
      <c r="I141" s="664" t="s">
        <v>352</v>
      </c>
      <c r="J141" s="178" t="s">
        <v>353</v>
      </c>
      <c r="K141" s="294">
        <v>1582936.23</v>
      </c>
      <c r="L141" s="241"/>
      <c r="M141" s="100">
        <v>2</v>
      </c>
      <c r="O141" s="430">
        <f>+G141+G162</f>
        <v>1758818.03</v>
      </c>
    </row>
    <row r="142" spans="1:15" s="242" customFormat="1" ht="15">
      <c r="A142" s="171"/>
      <c r="B142" s="180" t="s">
        <v>148</v>
      </c>
      <c r="C142" s="182" t="s">
        <v>149</v>
      </c>
      <c r="D142" s="368">
        <v>363700</v>
      </c>
      <c r="E142" s="352">
        <v>0</v>
      </c>
      <c r="F142" s="353">
        <v>0</v>
      </c>
      <c r="G142" s="358">
        <v>363700</v>
      </c>
      <c r="H142" s="446">
        <v>2</v>
      </c>
      <c r="I142" s="664" t="s">
        <v>352</v>
      </c>
      <c r="J142" s="178" t="s">
        <v>353</v>
      </c>
      <c r="K142" s="294">
        <v>363700</v>
      </c>
      <c r="L142" s="243"/>
      <c r="M142" s="100">
        <v>2</v>
      </c>
      <c r="O142" s="430">
        <f>+G142</f>
        <v>363700</v>
      </c>
    </row>
    <row r="143" spans="1:13" s="242" customFormat="1" ht="15">
      <c r="A143" s="197"/>
      <c r="B143" s="180" t="s">
        <v>15</v>
      </c>
      <c r="C143" s="182" t="s">
        <v>16</v>
      </c>
      <c r="D143" s="368">
        <v>84364.15</v>
      </c>
      <c r="E143" s="352">
        <v>0</v>
      </c>
      <c r="F143" s="353">
        <v>0</v>
      </c>
      <c r="G143" s="358">
        <v>84364.15</v>
      </c>
      <c r="H143" s="446">
        <v>2</v>
      </c>
      <c r="I143" s="664" t="s">
        <v>352</v>
      </c>
      <c r="J143" s="178" t="s">
        <v>353</v>
      </c>
      <c r="K143" s="294">
        <v>84364.15</v>
      </c>
      <c r="L143" s="241"/>
      <c r="M143" s="100">
        <v>2</v>
      </c>
    </row>
    <row r="144" spans="1:15" s="242" customFormat="1" ht="15">
      <c r="A144" s="197"/>
      <c r="B144" s="180" t="s">
        <v>435</v>
      </c>
      <c r="C144" s="451" t="s">
        <v>436</v>
      </c>
      <c r="D144" s="353">
        <v>103474.7</v>
      </c>
      <c r="E144" s="352">
        <v>0</v>
      </c>
      <c r="F144" s="353">
        <v>0</v>
      </c>
      <c r="G144" s="358">
        <v>103474.7</v>
      </c>
      <c r="H144" s="446">
        <v>2</v>
      </c>
      <c r="I144" s="664" t="s">
        <v>352</v>
      </c>
      <c r="J144" s="178" t="s">
        <v>353</v>
      </c>
      <c r="K144" s="294">
        <v>103474.7</v>
      </c>
      <c r="L144" s="241"/>
      <c r="M144" s="100">
        <v>2</v>
      </c>
      <c r="O144" s="483">
        <f>+G144+G163</f>
        <v>114301.18</v>
      </c>
    </row>
    <row r="145" spans="1:15" s="242" customFormat="1" ht="15">
      <c r="A145" s="197"/>
      <c r="B145" s="180" t="s">
        <v>19</v>
      </c>
      <c r="C145" s="451" t="s">
        <v>20</v>
      </c>
      <c r="D145" s="353">
        <v>332934.86</v>
      </c>
      <c r="E145" s="352">
        <v>0</v>
      </c>
      <c r="F145" s="353">
        <v>0</v>
      </c>
      <c r="G145" s="358">
        <v>332934.86</v>
      </c>
      <c r="H145" s="446">
        <v>2</v>
      </c>
      <c r="I145" s="664" t="s">
        <v>352</v>
      </c>
      <c r="J145" s="178" t="s">
        <v>353</v>
      </c>
      <c r="K145" s="294">
        <v>332934.86</v>
      </c>
      <c r="L145" s="241"/>
      <c r="M145" s="100">
        <v>2</v>
      </c>
      <c r="O145" s="483">
        <f>+G145+G164</f>
        <v>369927.95999999996</v>
      </c>
    </row>
    <row r="146" spans="1:15" s="242" customFormat="1" ht="15">
      <c r="A146" s="197"/>
      <c r="B146" s="176" t="s">
        <v>21</v>
      </c>
      <c r="C146" s="177" t="s">
        <v>22</v>
      </c>
      <c r="D146" s="353">
        <v>195127.09</v>
      </c>
      <c r="E146" s="352">
        <v>0</v>
      </c>
      <c r="F146" s="353">
        <v>0</v>
      </c>
      <c r="G146" s="358">
        <v>195127.09</v>
      </c>
      <c r="H146" s="446">
        <v>2</v>
      </c>
      <c r="I146" s="664" t="s">
        <v>352</v>
      </c>
      <c r="J146" s="178" t="s">
        <v>353</v>
      </c>
      <c r="K146" s="294">
        <v>195127.09</v>
      </c>
      <c r="L146" s="241"/>
      <c r="M146" s="100">
        <v>2</v>
      </c>
      <c r="O146" s="483">
        <f>+G146+G165</f>
        <v>214952.01</v>
      </c>
    </row>
    <row r="147" spans="1:15" s="242" customFormat="1" ht="30">
      <c r="A147" s="197"/>
      <c r="B147" s="180" t="s">
        <v>25</v>
      </c>
      <c r="C147" s="451" t="s">
        <v>146</v>
      </c>
      <c r="D147" s="353">
        <v>311715</v>
      </c>
      <c r="E147" s="352">
        <v>0</v>
      </c>
      <c r="F147" s="353">
        <v>0</v>
      </c>
      <c r="G147" s="358">
        <v>311715</v>
      </c>
      <c r="H147" s="446">
        <v>2</v>
      </c>
      <c r="I147" s="664" t="s">
        <v>354</v>
      </c>
      <c r="J147" s="178" t="s">
        <v>355</v>
      </c>
      <c r="K147" s="294">
        <v>311715</v>
      </c>
      <c r="L147" s="241"/>
      <c r="M147" s="100">
        <v>2</v>
      </c>
      <c r="O147" s="483">
        <f>+G147+G177</f>
        <v>348968</v>
      </c>
    </row>
    <row r="148" spans="1:15" s="242" customFormat="1" ht="30">
      <c r="A148" s="197"/>
      <c r="B148" s="180" t="s">
        <v>27</v>
      </c>
      <c r="C148" s="451" t="s">
        <v>28</v>
      </c>
      <c r="D148" s="353">
        <v>16458</v>
      </c>
      <c r="E148" s="352">
        <v>0</v>
      </c>
      <c r="F148" s="353">
        <v>0</v>
      </c>
      <c r="G148" s="358">
        <v>16458</v>
      </c>
      <c r="H148" s="446">
        <v>2</v>
      </c>
      <c r="I148" s="664" t="s">
        <v>354</v>
      </c>
      <c r="J148" s="178" t="s">
        <v>355</v>
      </c>
      <c r="K148" s="294">
        <v>16458</v>
      </c>
      <c r="L148" s="241"/>
      <c r="M148" s="100">
        <v>2</v>
      </c>
      <c r="O148" s="483">
        <f>+G148+G167</f>
        <v>18287</v>
      </c>
    </row>
    <row r="149" spans="1:15" s="242" customFormat="1" ht="30">
      <c r="A149" s="197"/>
      <c r="B149" s="180" t="s">
        <v>29</v>
      </c>
      <c r="C149" s="451" t="s">
        <v>147</v>
      </c>
      <c r="D149" s="353">
        <v>167214</v>
      </c>
      <c r="E149" s="352">
        <v>0</v>
      </c>
      <c r="F149" s="353">
        <v>0</v>
      </c>
      <c r="G149" s="358">
        <v>167214</v>
      </c>
      <c r="H149" s="446">
        <v>2</v>
      </c>
      <c r="I149" s="664" t="s">
        <v>354</v>
      </c>
      <c r="J149" s="178" t="s">
        <v>355</v>
      </c>
      <c r="K149" s="294">
        <v>167214</v>
      </c>
      <c r="L149" s="164"/>
      <c r="M149" s="100">
        <v>2</v>
      </c>
      <c r="O149" s="483">
        <f>+G149+G168</f>
        <v>185793</v>
      </c>
    </row>
    <row r="150" spans="1:15" ht="30">
      <c r="A150" s="197"/>
      <c r="B150" s="180" t="s">
        <v>31</v>
      </c>
      <c r="C150" s="451" t="s">
        <v>32</v>
      </c>
      <c r="D150" s="353">
        <v>98748</v>
      </c>
      <c r="E150" s="352">
        <v>0</v>
      </c>
      <c r="F150" s="353">
        <v>0</v>
      </c>
      <c r="G150" s="358">
        <v>98748</v>
      </c>
      <c r="H150" s="446">
        <v>2</v>
      </c>
      <c r="I150" s="664" t="s">
        <v>354</v>
      </c>
      <c r="J150" s="178" t="s">
        <v>355</v>
      </c>
      <c r="K150" s="294">
        <v>98748</v>
      </c>
      <c r="L150" s="164"/>
      <c r="M150" s="100">
        <v>2</v>
      </c>
      <c r="O150" s="745">
        <f>+G150+G180</f>
        <v>110549</v>
      </c>
    </row>
    <row r="151" spans="1:16" ht="30">
      <c r="A151" s="197"/>
      <c r="B151" s="180" t="s">
        <v>33</v>
      </c>
      <c r="C151" s="182" t="s">
        <v>34</v>
      </c>
      <c r="D151" s="368">
        <v>49374</v>
      </c>
      <c r="E151" s="352">
        <v>0</v>
      </c>
      <c r="F151" s="353">
        <v>0</v>
      </c>
      <c r="G151" s="358">
        <v>49374</v>
      </c>
      <c r="H151" s="446">
        <v>2</v>
      </c>
      <c r="I151" s="664" t="s">
        <v>354</v>
      </c>
      <c r="J151" s="178" t="s">
        <v>355</v>
      </c>
      <c r="K151" s="294">
        <v>49374</v>
      </c>
      <c r="L151" s="164"/>
      <c r="M151" s="100">
        <v>2</v>
      </c>
      <c r="O151" s="745">
        <f>+G151+G170</f>
        <v>54860</v>
      </c>
      <c r="P151" s="745">
        <f>+G139+G160</f>
        <v>5188201.13</v>
      </c>
    </row>
    <row r="152" spans="1:16" ht="22.5" customHeight="1">
      <c r="A152" s="338" t="s">
        <v>78</v>
      </c>
      <c r="B152" s="172" t="s">
        <v>35</v>
      </c>
      <c r="C152" s="184" t="s">
        <v>36</v>
      </c>
      <c r="D152" s="367">
        <v>1442486.6800000002</v>
      </c>
      <c r="E152" s="351">
        <v>0</v>
      </c>
      <c r="F152" s="351">
        <v>0</v>
      </c>
      <c r="G152" s="680">
        <v>1442486.6800000002</v>
      </c>
      <c r="H152" s="446">
        <v>2</v>
      </c>
      <c r="I152" s="673" t="s">
        <v>356</v>
      </c>
      <c r="J152" s="174" t="s">
        <v>357</v>
      </c>
      <c r="K152" s="175">
        <v>1567127.8000000003</v>
      </c>
      <c r="L152" s="164" t="s">
        <v>328</v>
      </c>
      <c r="M152" s="100">
        <v>2</v>
      </c>
      <c r="P152" s="746">
        <v>5191648.13</v>
      </c>
    </row>
    <row r="153" spans="1:13" ht="15">
      <c r="A153" s="197"/>
      <c r="B153" s="321" t="s">
        <v>41</v>
      </c>
      <c r="C153" s="182" t="s">
        <v>42</v>
      </c>
      <c r="D153" s="368">
        <v>101900.39</v>
      </c>
      <c r="E153" s="352">
        <v>0</v>
      </c>
      <c r="F153" s="353">
        <v>0</v>
      </c>
      <c r="G153" s="358">
        <v>101900.39</v>
      </c>
      <c r="H153" s="446">
        <v>2</v>
      </c>
      <c r="I153" s="664" t="s">
        <v>356</v>
      </c>
      <c r="J153" s="178" t="s">
        <v>358</v>
      </c>
      <c r="K153" s="294">
        <v>101900.39</v>
      </c>
      <c r="M153" s="100">
        <v>2</v>
      </c>
    </row>
    <row r="154" spans="1:16" ht="15">
      <c r="A154" s="197"/>
      <c r="B154" s="321" t="s">
        <v>79</v>
      </c>
      <c r="C154" s="8" t="s">
        <v>465</v>
      </c>
      <c r="D154" s="368">
        <v>33000</v>
      </c>
      <c r="E154" s="352">
        <v>0</v>
      </c>
      <c r="F154" s="353">
        <v>0</v>
      </c>
      <c r="G154" s="358">
        <v>33000</v>
      </c>
      <c r="H154" s="446">
        <v>2</v>
      </c>
      <c r="I154" s="664" t="s">
        <v>356</v>
      </c>
      <c r="J154" s="178" t="s">
        <v>358</v>
      </c>
      <c r="K154" s="294">
        <v>33000</v>
      </c>
      <c r="M154" s="100">
        <v>2</v>
      </c>
      <c r="P154" s="745">
        <f>+P152-P151</f>
        <v>3447</v>
      </c>
    </row>
    <row r="155" spans="1:13" ht="15">
      <c r="A155" s="197"/>
      <c r="B155" s="180" t="s">
        <v>81</v>
      </c>
      <c r="C155" s="182" t="s">
        <v>82</v>
      </c>
      <c r="D155" s="368">
        <v>869007.06</v>
      </c>
      <c r="E155" s="352">
        <v>0</v>
      </c>
      <c r="F155" s="353">
        <v>0</v>
      </c>
      <c r="G155" s="358">
        <v>869007.06</v>
      </c>
      <c r="H155" s="446">
        <v>2</v>
      </c>
      <c r="I155" s="664" t="s">
        <v>356</v>
      </c>
      <c r="J155" s="178" t="s">
        <v>358</v>
      </c>
      <c r="K155" s="294">
        <v>869007.06</v>
      </c>
      <c r="M155" s="100">
        <v>2</v>
      </c>
    </row>
    <row r="156" spans="1:13" ht="15">
      <c r="A156" s="197"/>
      <c r="B156" s="180" t="s">
        <v>427</v>
      </c>
      <c r="C156" s="244" t="s">
        <v>428</v>
      </c>
      <c r="D156" s="368">
        <v>438579.23</v>
      </c>
      <c r="E156" s="352">
        <v>0</v>
      </c>
      <c r="F156" s="353">
        <v>0</v>
      </c>
      <c r="G156" s="358">
        <v>438579.23</v>
      </c>
      <c r="H156" s="446">
        <v>2</v>
      </c>
      <c r="I156" s="664" t="s">
        <v>356</v>
      </c>
      <c r="J156" s="178" t="s">
        <v>358</v>
      </c>
      <c r="K156" s="294">
        <v>438579.23</v>
      </c>
      <c r="M156" s="100">
        <v>2</v>
      </c>
    </row>
    <row r="157" spans="1:13" ht="15">
      <c r="A157" s="197"/>
      <c r="B157" s="172" t="s">
        <v>49</v>
      </c>
      <c r="C157" s="184" t="s">
        <v>50</v>
      </c>
      <c r="D157" s="367">
        <v>124641.12</v>
      </c>
      <c r="E157" s="351">
        <v>0</v>
      </c>
      <c r="F157" s="351">
        <v>0</v>
      </c>
      <c r="G157" s="677">
        <v>124641.12</v>
      </c>
      <c r="H157" s="446">
        <v>2</v>
      </c>
      <c r="I157" s="700"/>
      <c r="J157" s="159"/>
      <c r="K157" s="245" t="s">
        <v>345</v>
      </c>
      <c r="L157" s="164"/>
      <c r="M157" s="100">
        <v>2</v>
      </c>
    </row>
    <row r="158" spans="1:13" ht="15.75" thickBot="1">
      <c r="A158" s="204"/>
      <c r="B158" s="186" t="s">
        <v>68</v>
      </c>
      <c r="C158" s="236" t="s">
        <v>69</v>
      </c>
      <c r="D158" s="511">
        <v>124641.12</v>
      </c>
      <c r="E158" s="355">
        <v>0</v>
      </c>
      <c r="F158" s="356">
        <v>0</v>
      </c>
      <c r="G158" s="481">
        <v>124641.12</v>
      </c>
      <c r="H158" s="482">
        <v>2</v>
      </c>
      <c r="I158" s="675" t="s">
        <v>356</v>
      </c>
      <c r="J158" s="187" t="s">
        <v>358</v>
      </c>
      <c r="K158" s="314">
        <v>124641.12</v>
      </c>
      <c r="M158" s="100">
        <v>2</v>
      </c>
    </row>
    <row r="159" spans="1:13" ht="15.75" thickBot="1">
      <c r="A159" s="248"/>
      <c r="B159" s="249"/>
      <c r="C159" s="181"/>
      <c r="D159" s="368"/>
      <c r="E159" s="368"/>
      <c r="F159" s="368"/>
      <c r="G159" s="196" t="s">
        <v>345</v>
      </c>
      <c r="H159" s="446">
        <v>2</v>
      </c>
      <c r="I159" s="228"/>
      <c r="J159" s="178"/>
      <c r="K159" s="316" t="s">
        <v>345</v>
      </c>
      <c r="L159" s="164"/>
      <c r="M159" s="100">
        <v>2</v>
      </c>
    </row>
    <row r="160" spans="1:13" ht="15.75" thickBot="1">
      <c r="A160" s="165" t="s">
        <v>341</v>
      </c>
      <c r="B160" s="221" t="s">
        <v>339</v>
      </c>
      <c r="C160" s="167" t="s">
        <v>340</v>
      </c>
      <c r="D160" s="366">
        <v>315027.3</v>
      </c>
      <c r="E160" s="366">
        <v>0</v>
      </c>
      <c r="F160" s="366">
        <v>0</v>
      </c>
      <c r="G160" s="684">
        <v>315027.3</v>
      </c>
      <c r="H160" s="506">
        <v>2</v>
      </c>
      <c r="I160" s="516" t="s">
        <v>350</v>
      </c>
      <c r="J160" s="326"/>
      <c r="K160" s="168">
        <v>315027.3</v>
      </c>
      <c r="L160" s="164"/>
      <c r="M160" s="100">
        <v>2</v>
      </c>
    </row>
    <row r="161" spans="1:13" ht="15">
      <c r="A161" s="197"/>
      <c r="B161" s="172" t="s">
        <v>7</v>
      </c>
      <c r="C161" s="475" t="s">
        <v>8</v>
      </c>
      <c r="D161" s="357">
        <v>315027.3</v>
      </c>
      <c r="E161" s="351">
        <v>0</v>
      </c>
      <c r="F161" s="351">
        <v>0</v>
      </c>
      <c r="G161" s="677">
        <v>315027.3</v>
      </c>
      <c r="H161" s="446">
        <v>2</v>
      </c>
      <c r="I161" s="416" t="s">
        <v>351</v>
      </c>
      <c r="J161" s="174" t="s">
        <v>8</v>
      </c>
      <c r="K161" s="175">
        <v>315027.3</v>
      </c>
      <c r="L161" s="164"/>
      <c r="M161" s="100">
        <v>2</v>
      </c>
    </row>
    <row r="162" spans="1:13" ht="15">
      <c r="A162" s="197"/>
      <c r="B162" s="180" t="s">
        <v>9</v>
      </c>
      <c r="C162" s="451" t="s">
        <v>10</v>
      </c>
      <c r="D162" s="353">
        <v>175881.8</v>
      </c>
      <c r="E162" s="368">
        <v>0</v>
      </c>
      <c r="F162" s="353">
        <v>0</v>
      </c>
      <c r="G162" s="358">
        <v>175881.8</v>
      </c>
      <c r="H162" s="446">
        <v>2</v>
      </c>
      <c r="I162" s="441" t="s">
        <v>352</v>
      </c>
      <c r="J162" s="178" t="s">
        <v>353</v>
      </c>
      <c r="K162" s="294">
        <v>175881.8</v>
      </c>
      <c r="L162" s="164"/>
      <c r="M162" s="100">
        <v>2</v>
      </c>
    </row>
    <row r="163" spans="1:13" ht="15">
      <c r="A163" s="197"/>
      <c r="B163" s="180" t="s">
        <v>435</v>
      </c>
      <c r="C163" s="451" t="s">
        <v>436</v>
      </c>
      <c r="D163" s="353">
        <v>10826.48</v>
      </c>
      <c r="E163" s="368">
        <v>0</v>
      </c>
      <c r="F163" s="353">
        <v>0</v>
      </c>
      <c r="G163" s="358">
        <v>10826.48</v>
      </c>
      <c r="H163" s="446">
        <v>2</v>
      </c>
      <c r="I163" s="441" t="s">
        <v>352</v>
      </c>
      <c r="J163" s="178" t="s">
        <v>353</v>
      </c>
      <c r="K163" s="294">
        <v>10826.48</v>
      </c>
      <c r="L163" s="164"/>
      <c r="M163" s="100">
        <v>2</v>
      </c>
    </row>
    <row r="164" spans="1:13" ht="15">
      <c r="A164" s="197"/>
      <c r="B164" s="180" t="s">
        <v>19</v>
      </c>
      <c r="C164" s="451" t="s">
        <v>20</v>
      </c>
      <c r="D164" s="353">
        <v>36993.1</v>
      </c>
      <c r="E164" s="368">
        <v>0</v>
      </c>
      <c r="F164" s="353">
        <v>0</v>
      </c>
      <c r="G164" s="358">
        <v>36993.1</v>
      </c>
      <c r="H164" s="446">
        <v>2</v>
      </c>
      <c r="I164" s="441" t="s">
        <v>352</v>
      </c>
      <c r="J164" s="178" t="s">
        <v>353</v>
      </c>
      <c r="K164" s="294">
        <v>36993.1</v>
      </c>
      <c r="L164" s="164"/>
      <c r="M164" s="100">
        <v>2</v>
      </c>
    </row>
    <row r="165" spans="1:13" ht="15">
      <c r="A165" s="197"/>
      <c r="B165" s="176" t="s">
        <v>21</v>
      </c>
      <c r="C165" s="177" t="s">
        <v>22</v>
      </c>
      <c r="D165" s="353">
        <v>19824.92</v>
      </c>
      <c r="E165" s="368">
        <v>0</v>
      </c>
      <c r="F165" s="353">
        <v>0</v>
      </c>
      <c r="G165" s="358">
        <v>19824.92</v>
      </c>
      <c r="H165" s="446">
        <v>2</v>
      </c>
      <c r="I165" s="441" t="s">
        <v>352</v>
      </c>
      <c r="J165" s="178" t="s">
        <v>353</v>
      </c>
      <c r="K165" s="294">
        <v>19824.92</v>
      </c>
      <c r="L165" s="164"/>
      <c r="M165" s="100">
        <v>2</v>
      </c>
    </row>
    <row r="166" spans="1:13" ht="30">
      <c r="A166" s="197"/>
      <c r="B166" s="180" t="s">
        <v>25</v>
      </c>
      <c r="C166" s="451" t="s">
        <v>146</v>
      </c>
      <c r="D166" s="353">
        <v>34635</v>
      </c>
      <c r="E166" s="368">
        <v>0</v>
      </c>
      <c r="F166" s="353">
        <v>0</v>
      </c>
      <c r="G166" s="358">
        <v>34635</v>
      </c>
      <c r="H166" s="446">
        <v>2</v>
      </c>
      <c r="I166" s="441" t="s">
        <v>354</v>
      </c>
      <c r="J166" s="178" t="s">
        <v>355</v>
      </c>
      <c r="K166" s="294">
        <v>34635</v>
      </c>
      <c r="L166" s="164"/>
      <c r="M166" s="100">
        <v>2</v>
      </c>
    </row>
    <row r="167" spans="1:13" ht="30">
      <c r="A167" s="197"/>
      <c r="B167" s="180" t="s">
        <v>27</v>
      </c>
      <c r="C167" s="451" t="s">
        <v>28</v>
      </c>
      <c r="D167" s="353">
        <v>1829</v>
      </c>
      <c r="E167" s="368">
        <v>0</v>
      </c>
      <c r="F167" s="353">
        <v>0</v>
      </c>
      <c r="G167" s="358">
        <v>1829</v>
      </c>
      <c r="H167" s="446">
        <v>2</v>
      </c>
      <c r="I167" s="441" t="s">
        <v>354</v>
      </c>
      <c r="J167" s="178" t="s">
        <v>355</v>
      </c>
      <c r="K167" s="294">
        <v>1829</v>
      </c>
      <c r="L167" s="164"/>
      <c r="M167" s="100">
        <v>2</v>
      </c>
    </row>
    <row r="168" spans="1:13" ht="30">
      <c r="A168" s="197"/>
      <c r="B168" s="180" t="s">
        <v>29</v>
      </c>
      <c r="C168" s="451" t="s">
        <v>147</v>
      </c>
      <c r="D168" s="353">
        <v>18579</v>
      </c>
      <c r="E168" s="368">
        <v>0</v>
      </c>
      <c r="F168" s="353">
        <v>0</v>
      </c>
      <c r="G168" s="358">
        <v>18579</v>
      </c>
      <c r="H168" s="446">
        <v>2</v>
      </c>
      <c r="I168" s="441" t="s">
        <v>354</v>
      </c>
      <c r="J168" s="178" t="s">
        <v>355</v>
      </c>
      <c r="K168" s="294">
        <v>18579</v>
      </c>
      <c r="L168" s="164"/>
      <c r="M168" s="100">
        <v>2</v>
      </c>
    </row>
    <row r="169" spans="1:13" ht="30">
      <c r="A169" s="197"/>
      <c r="B169" s="180" t="s">
        <v>31</v>
      </c>
      <c r="C169" s="451" t="s">
        <v>32</v>
      </c>
      <c r="D169" s="353">
        <v>10972</v>
      </c>
      <c r="E169" s="368">
        <v>0</v>
      </c>
      <c r="F169" s="353">
        <v>0</v>
      </c>
      <c r="G169" s="358">
        <v>10972</v>
      </c>
      <c r="H169" s="446">
        <v>2</v>
      </c>
      <c r="I169" s="441" t="s">
        <v>354</v>
      </c>
      <c r="J169" s="178" t="s">
        <v>355</v>
      </c>
      <c r="K169" s="294">
        <v>10972</v>
      </c>
      <c r="L169" s="164"/>
      <c r="M169" s="100">
        <v>2</v>
      </c>
    </row>
    <row r="170" spans="1:13" ht="30.75" thickBot="1">
      <c r="A170" s="204"/>
      <c r="B170" s="186" t="s">
        <v>33</v>
      </c>
      <c r="C170" s="515" t="s">
        <v>34</v>
      </c>
      <c r="D170" s="356">
        <v>5486</v>
      </c>
      <c r="E170" s="511">
        <v>0</v>
      </c>
      <c r="F170" s="356">
        <v>0</v>
      </c>
      <c r="G170" s="481">
        <v>5486</v>
      </c>
      <c r="H170" s="482">
        <v>2</v>
      </c>
      <c r="I170" s="512" t="s">
        <v>354</v>
      </c>
      <c r="J170" s="187" t="s">
        <v>355</v>
      </c>
      <c r="K170" s="314">
        <v>5486</v>
      </c>
      <c r="L170" s="164"/>
      <c r="M170" s="100">
        <v>2</v>
      </c>
    </row>
    <row r="171" spans="1:13" ht="15">
      <c r="A171" s="248"/>
      <c r="B171" s="251"/>
      <c r="C171" s="252"/>
      <c r="D171" s="253"/>
      <c r="E171" s="254"/>
      <c r="F171" s="254"/>
      <c r="G171" s="255" t="s">
        <v>345</v>
      </c>
      <c r="H171" s="446">
        <v>2</v>
      </c>
      <c r="I171" s="194"/>
      <c r="J171" s="194"/>
      <c r="K171" s="194" t="s">
        <v>345</v>
      </c>
      <c r="M171" s="100">
        <v>2</v>
      </c>
    </row>
    <row r="172" spans="1:13" ht="15.75" thickBot="1">
      <c r="A172" s="253"/>
      <c r="B172" s="251"/>
      <c r="C172" s="252"/>
      <c r="D172" s="253"/>
      <c r="E172" s="254"/>
      <c r="F172" s="254"/>
      <c r="G172" s="255" t="s">
        <v>345</v>
      </c>
      <c r="H172" s="446">
        <v>2</v>
      </c>
      <c r="I172" s="194"/>
      <c r="J172" s="194"/>
      <c r="K172" s="194" t="s">
        <v>345</v>
      </c>
      <c r="L172" s="241"/>
      <c r="M172" s="100">
        <v>2</v>
      </c>
    </row>
    <row r="173" spans="1:13" ht="15.75" thickBot="1">
      <c r="A173" s="165" t="s">
        <v>56</v>
      </c>
      <c r="B173" s="221" t="s">
        <v>455</v>
      </c>
      <c r="C173" s="167" t="s">
        <v>469</v>
      </c>
      <c r="D173" s="366">
        <v>930690.38</v>
      </c>
      <c r="E173" s="366">
        <v>0</v>
      </c>
      <c r="F173" s="366">
        <v>0</v>
      </c>
      <c r="G173" s="684">
        <v>930690.38</v>
      </c>
      <c r="H173" s="506">
        <v>2</v>
      </c>
      <c r="I173" s="332" t="s">
        <v>350</v>
      </c>
      <c r="J173" s="333"/>
      <c r="K173" s="223">
        <v>930690.38</v>
      </c>
      <c r="L173" s="164"/>
      <c r="M173" s="100">
        <v>2</v>
      </c>
    </row>
    <row r="174" spans="1:13" s="242" customFormat="1" ht="15">
      <c r="A174" s="197"/>
      <c r="B174" s="172" t="s">
        <v>7</v>
      </c>
      <c r="C174" s="184" t="s">
        <v>8</v>
      </c>
      <c r="D174" s="367">
        <v>469934.38</v>
      </c>
      <c r="E174" s="357">
        <v>0</v>
      </c>
      <c r="F174" s="351">
        <v>0</v>
      </c>
      <c r="G174" s="680">
        <v>469934.38</v>
      </c>
      <c r="H174" s="446">
        <v>2</v>
      </c>
      <c r="I174" s="673" t="s">
        <v>351</v>
      </c>
      <c r="J174" s="174" t="s">
        <v>8</v>
      </c>
      <c r="K174" s="175">
        <v>469934.38</v>
      </c>
      <c r="L174" s="241"/>
      <c r="M174" s="100">
        <v>2</v>
      </c>
    </row>
    <row r="175" spans="1:15" s="242" customFormat="1" ht="15">
      <c r="A175" s="197"/>
      <c r="B175" s="180" t="s">
        <v>9</v>
      </c>
      <c r="C175" s="182" t="s">
        <v>10</v>
      </c>
      <c r="D175" s="368">
        <v>381704.02</v>
      </c>
      <c r="E175" s="352">
        <v>0</v>
      </c>
      <c r="F175" s="353">
        <v>0</v>
      </c>
      <c r="G175" s="358">
        <v>381704.02</v>
      </c>
      <c r="H175" s="446">
        <v>2</v>
      </c>
      <c r="I175" s="664" t="s">
        <v>352</v>
      </c>
      <c r="J175" s="178" t="s">
        <v>353</v>
      </c>
      <c r="K175" s="294">
        <v>381704.02</v>
      </c>
      <c r="L175" s="241"/>
      <c r="M175" s="100">
        <v>2</v>
      </c>
      <c r="O175" s="430"/>
    </row>
    <row r="176" spans="1:13" s="242" customFormat="1" ht="15">
      <c r="A176" s="197"/>
      <c r="B176" s="180" t="s">
        <v>15</v>
      </c>
      <c r="C176" s="182" t="s">
        <v>16</v>
      </c>
      <c r="D176" s="368">
        <v>11324.36</v>
      </c>
      <c r="E176" s="352">
        <v>0</v>
      </c>
      <c r="F176" s="353">
        <v>0</v>
      </c>
      <c r="G176" s="358">
        <v>11324.36</v>
      </c>
      <c r="H176" s="446">
        <v>2</v>
      </c>
      <c r="I176" s="664" t="s">
        <v>352</v>
      </c>
      <c r="J176" s="178" t="s">
        <v>353</v>
      </c>
      <c r="K176" s="294">
        <v>11324.36</v>
      </c>
      <c r="L176" s="241"/>
      <c r="M176" s="100">
        <v>2</v>
      </c>
    </row>
    <row r="177" spans="1:13" s="242" customFormat="1" ht="30">
      <c r="A177" s="197"/>
      <c r="B177" s="180" t="s">
        <v>25</v>
      </c>
      <c r="C177" s="182" t="s">
        <v>146</v>
      </c>
      <c r="D177" s="368">
        <v>37253</v>
      </c>
      <c r="E177" s="352">
        <v>0</v>
      </c>
      <c r="F177" s="353">
        <v>0</v>
      </c>
      <c r="G177" s="358">
        <v>37253</v>
      </c>
      <c r="H177" s="446">
        <v>2</v>
      </c>
      <c r="I177" s="664" t="s">
        <v>354</v>
      </c>
      <c r="J177" s="178" t="s">
        <v>355</v>
      </c>
      <c r="K177" s="294">
        <v>37253</v>
      </c>
      <c r="L177" s="241"/>
      <c r="M177" s="100">
        <v>2</v>
      </c>
    </row>
    <row r="178" spans="1:13" s="242" customFormat="1" ht="30">
      <c r="A178" s="197"/>
      <c r="B178" s="180" t="s">
        <v>27</v>
      </c>
      <c r="C178" s="182" t="s">
        <v>28</v>
      </c>
      <c r="D178" s="368">
        <v>1967</v>
      </c>
      <c r="E178" s="352">
        <v>0</v>
      </c>
      <c r="F178" s="353">
        <v>0</v>
      </c>
      <c r="G178" s="358">
        <v>1967</v>
      </c>
      <c r="H178" s="446">
        <v>2</v>
      </c>
      <c r="I178" s="664" t="s">
        <v>354</v>
      </c>
      <c r="J178" s="178" t="s">
        <v>355</v>
      </c>
      <c r="K178" s="294">
        <v>1967</v>
      </c>
      <c r="L178" s="241"/>
      <c r="M178" s="100">
        <v>2</v>
      </c>
    </row>
    <row r="179" spans="1:13" s="242" customFormat="1" ht="30">
      <c r="A179" s="197"/>
      <c r="B179" s="180" t="s">
        <v>29</v>
      </c>
      <c r="C179" s="182" t="s">
        <v>147</v>
      </c>
      <c r="D179" s="368">
        <v>19984</v>
      </c>
      <c r="E179" s="352">
        <v>0</v>
      </c>
      <c r="F179" s="353">
        <v>0</v>
      </c>
      <c r="G179" s="358">
        <v>19984</v>
      </c>
      <c r="H179" s="446">
        <v>2</v>
      </c>
      <c r="I179" s="664" t="s">
        <v>354</v>
      </c>
      <c r="J179" s="178" t="s">
        <v>355</v>
      </c>
      <c r="K179" s="294">
        <v>19984</v>
      </c>
      <c r="L179" s="164"/>
      <c r="M179" s="100">
        <v>2</v>
      </c>
    </row>
    <row r="180" spans="1:13" ht="30">
      <c r="A180" s="197"/>
      <c r="B180" s="180" t="s">
        <v>31</v>
      </c>
      <c r="C180" s="182" t="s">
        <v>32</v>
      </c>
      <c r="D180" s="368">
        <v>11801</v>
      </c>
      <c r="E180" s="352">
        <v>0</v>
      </c>
      <c r="F180" s="353">
        <v>0</v>
      </c>
      <c r="G180" s="358">
        <v>11801</v>
      </c>
      <c r="H180" s="446">
        <v>2</v>
      </c>
      <c r="I180" s="664" t="s">
        <v>354</v>
      </c>
      <c r="J180" s="178" t="s">
        <v>355</v>
      </c>
      <c r="K180" s="294">
        <v>11801</v>
      </c>
      <c r="L180" s="164"/>
      <c r="M180" s="100">
        <v>2</v>
      </c>
    </row>
    <row r="181" spans="1:13" ht="30">
      <c r="A181" s="197"/>
      <c r="B181" s="180" t="s">
        <v>33</v>
      </c>
      <c r="C181" s="182" t="s">
        <v>34</v>
      </c>
      <c r="D181" s="368">
        <v>5901</v>
      </c>
      <c r="E181" s="352">
        <v>0</v>
      </c>
      <c r="F181" s="353">
        <v>0</v>
      </c>
      <c r="G181" s="358">
        <v>5901</v>
      </c>
      <c r="H181" s="446">
        <v>2</v>
      </c>
      <c r="I181" s="664" t="s">
        <v>354</v>
      </c>
      <c r="J181" s="178" t="s">
        <v>355</v>
      </c>
      <c r="K181" s="294">
        <v>5901</v>
      </c>
      <c r="L181" s="164"/>
      <c r="M181" s="100">
        <v>2</v>
      </c>
    </row>
    <row r="182" spans="1:13" ht="15">
      <c r="A182" s="338"/>
      <c r="B182" s="172" t="s">
        <v>35</v>
      </c>
      <c r="C182" s="184" t="s">
        <v>36</v>
      </c>
      <c r="D182" s="367">
        <v>460756</v>
      </c>
      <c r="E182" s="351">
        <v>0</v>
      </c>
      <c r="F182" s="351">
        <v>0</v>
      </c>
      <c r="G182" s="680">
        <v>460756</v>
      </c>
      <c r="H182" s="446">
        <v>2</v>
      </c>
      <c r="I182" s="673" t="s">
        <v>356</v>
      </c>
      <c r="J182" s="174" t="s">
        <v>357</v>
      </c>
      <c r="K182" s="175">
        <v>460756</v>
      </c>
      <c r="L182" s="164" t="s">
        <v>328</v>
      </c>
      <c r="M182" s="100">
        <v>2</v>
      </c>
    </row>
    <row r="183" spans="1:13" ht="15">
      <c r="A183" s="312"/>
      <c r="B183" s="321" t="s">
        <v>39</v>
      </c>
      <c r="C183" s="8" t="s">
        <v>464</v>
      </c>
      <c r="D183" s="368">
        <v>318000</v>
      </c>
      <c r="E183" s="352">
        <v>0</v>
      </c>
      <c r="F183" s="353">
        <v>0</v>
      </c>
      <c r="G183" s="358">
        <v>318000</v>
      </c>
      <c r="H183" s="446">
        <v>2</v>
      </c>
      <c r="I183" s="664" t="s">
        <v>356</v>
      </c>
      <c r="J183" s="178" t="s">
        <v>358</v>
      </c>
      <c r="K183" s="294">
        <v>318000</v>
      </c>
      <c r="M183" s="100">
        <v>2</v>
      </c>
    </row>
    <row r="184" spans="1:13" ht="30">
      <c r="A184" s="197"/>
      <c r="B184" s="321" t="s">
        <v>43</v>
      </c>
      <c r="C184" s="8" t="s">
        <v>44</v>
      </c>
      <c r="D184" s="368">
        <v>43878</v>
      </c>
      <c r="E184" s="352">
        <v>0</v>
      </c>
      <c r="F184" s="353">
        <v>0</v>
      </c>
      <c r="G184" s="358">
        <v>43878</v>
      </c>
      <c r="H184" s="446">
        <v>2</v>
      </c>
      <c r="I184" s="664" t="s">
        <v>470</v>
      </c>
      <c r="J184" s="178" t="s">
        <v>358</v>
      </c>
      <c r="K184" s="294">
        <v>43878</v>
      </c>
      <c r="M184" s="100">
        <v>2</v>
      </c>
    </row>
    <row r="185" spans="1:13" ht="15.75" thickBot="1">
      <c r="A185" s="204"/>
      <c r="B185" s="186" t="s">
        <v>81</v>
      </c>
      <c r="C185" s="236" t="s">
        <v>82</v>
      </c>
      <c r="D185" s="511">
        <v>98878</v>
      </c>
      <c r="E185" s="355">
        <v>0</v>
      </c>
      <c r="F185" s="356">
        <v>0</v>
      </c>
      <c r="G185" s="481">
        <v>98878</v>
      </c>
      <c r="H185" s="482">
        <v>2</v>
      </c>
      <c r="I185" s="675" t="s">
        <v>356</v>
      </c>
      <c r="J185" s="187" t="s">
        <v>358</v>
      </c>
      <c r="K185" s="314">
        <v>98878</v>
      </c>
      <c r="M185" s="100">
        <v>2</v>
      </c>
    </row>
    <row r="186" spans="1:13" ht="15">
      <c r="A186" s="253"/>
      <c r="B186" s="251"/>
      <c r="C186" s="252"/>
      <c r="D186" s="253"/>
      <c r="E186" s="254"/>
      <c r="F186" s="254"/>
      <c r="G186" s="255"/>
      <c r="H186" s="446">
        <v>2</v>
      </c>
      <c r="I186" s="194"/>
      <c r="J186" s="194"/>
      <c r="K186" s="194"/>
      <c r="L186" s="241"/>
      <c r="M186" s="100">
        <v>2</v>
      </c>
    </row>
    <row r="187" spans="1:13" ht="15.75" thickBot="1">
      <c r="A187" s="253"/>
      <c r="B187" s="251"/>
      <c r="C187" s="252"/>
      <c r="D187" s="253"/>
      <c r="E187" s="254"/>
      <c r="F187" s="254"/>
      <c r="G187" s="255"/>
      <c r="H187" s="446">
        <v>2</v>
      </c>
      <c r="I187" s="194"/>
      <c r="J187" s="194"/>
      <c r="K187" s="194"/>
      <c r="L187" s="241"/>
      <c r="M187" s="100">
        <v>2</v>
      </c>
    </row>
    <row r="188" spans="1:13" ht="15.75" thickBot="1">
      <c r="A188" s="165" t="s">
        <v>56</v>
      </c>
      <c r="B188" s="256" t="s">
        <v>87</v>
      </c>
      <c r="C188" s="167" t="s">
        <v>88</v>
      </c>
      <c r="D188" s="366">
        <v>3453774.67</v>
      </c>
      <c r="E188" s="366">
        <v>0</v>
      </c>
      <c r="F188" s="366">
        <v>0</v>
      </c>
      <c r="G188" s="366">
        <v>3453774.67</v>
      </c>
      <c r="H188" s="506">
        <v>2</v>
      </c>
      <c r="I188" s="332" t="s">
        <v>350</v>
      </c>
      <c r="J188" s="333"/>
      <c r="K188" s="223">
        <v>3453774.67</v>
      </c>
      <c r="L188" s="241"/>
      <c r="M188" s="100">
        <v>2</v>
      </c>
    </row>
    <row r="189" spans="1:13" ht="15">
      <c r="A189" s="340"/>
      <c r="B189" s="193" t="s">
        <v>7</v>
      </c>
      <c r="C189" s="657" t="s">
        <v>8</v>
      </c>
      <c r="D189" s="357">
        <v>1506322.67</v>
      </c>
      <c r="E189" s="357">
        <v>0</v>
      </c>
      <c r="F189" s="357">
        <v>0</v>
      </c>
      <c r="G189" s="676">
        <v>1506322.67</v>
      </c>
      <c r="H189" s="446">
        <v>2</v>
      </c>
      <c r="I189" s="673" t="s">
        <v>351</v>
      </c>
      <c r="J189" s="174" t="s">
        <v>8</v>
      </c>
      <c r="K189" s="175">
        <v>1506322.67</v>
      </c>
      <c r="L189" s="243"/>
      <c r="M189" s="100">
        <v>2</v>
      </c>
    </row>
    <row r="190" spans="1:13" ht="15">
      <c r="A190" s="197"/>
      <c r="B190" s="180" t="s">
        <v>9</v>
      </c>
      <c r="C190" s="451" t="s">
        <v>10</v>
      </c>
      <c r="D190" s="353">
        <v>994863.82</v>
      </c>
      <c r="E190" s="368">
        <v>0</v>
      </c>
      <c r="F190" s="353">
        <v>0</v>
      </c>
      <c r="G190" s="358">
        <v>994863.82</v>
      </c>
      <c r="H190" s="446">
        <v>2</v>
      </c>
      <c r="I190" s="664" t="s">
        <v>352</v>
      </c>
      <c r="J190" s="178" t="s">
        <v>353</v>
      </c>
      <c r="K190" s="294">
        <v>994863.82</v>
      </c>
      <c r="L190" s="241"/>
      <c r="M190" s="100">
        <v>2</v>
      </c>
    </row>
    <row r="191" spans="1:13" ht="15">
      <c r="A191" s="171"/>
      <c r="B191" s="180" t="s">
        <v>148</v>
      </c>
      <c r="C191" s="181" t="s">
        <v>149</v>
      </c>
      <c r="D191" s="353">
        <v>47853</v>
      </c>
      <c r="E191" s="368">
        <v>0</v>
      </c>
      <c r="F191" s="353">
        <v>0</v>
      </c>
      <c r="G191" s="358">
        <v>47853</v>
      </c>
      <c r="H191" s="446">
        <v>2</v>
      </c>
      <c r="I191" s="664" t="s">
        <v>352</v>
      </c>
      <c r="J191" s="178" t="s">
        <v>353</v>
      </c>
      <c r="K191" s="294">
        <v>47853</v>
      </c>
      <c r="L191" s="241"/>
      <c r="M191" s="100">
        <v>2</v>
      </c>
    </row>
    <row r="192" spans="1:13" ht="15">
      <c r="A192" s="197"/>
      <c r="B192" s="180" t="s">
        <v>15</v>
      </c>
      <c r="C192" s="451" t="s">
        <v>16</v>
      </c>
      <c r="D192" s="353">
        <v>59098.01</v>
      </c>
      <c r="E192" s="368">
        <v>0</v>
      </c>
      <c r="F192" s="353">
        <v>0</v>
      </c>
      <c r="G192" s="358">
        <v>59098.01</v>
      </c>
      <c r="H192" s="446">
        <v>2</v>
      </c>
      <c r="I192" s="664" t="s">
        <v>352</v>
      </c>
      <c r="J192" s="178" t="s">
        <v>353</v>
      </c>
      <c r="K192" s="294">
        <v>59098.01</v>
      </c>
      <c r="L192" s="241"/>
      <c r="M192" s="100">
        <v>2</v>
      </c>
    </row>
    <row r="193" spans="1:13" ht="15">
      <c r="A193" s="197"/>
      <c r="B193" s="180" t="s">
        <v>19</v>
      </c>
      <c r="C193" s="451" t="s">
        <v>20</v>
      </c>
      <c r="D193" s="353">
        <v>125126.84</v>
      </c>
      <c r="E193" s="368">
        <v>0</v>
      </c>
      <c r="F193" s="353">
        <v>0</v>
      </c>
      <c r="G193" s="358">
        <v>125126.84</v>
      </c>
      <c r="H193" s="446">
        <v>2</v>
      </c>
      <c r="I193" s="664" t="s">
        <v>352</v>
      </c>
      <c r="J193" s="178" t="s">
        <v>353</v>
      </c>
      <c r="K193" s="294">
        <v>125126.84</v>
      </c>
      <c r="L193" s="243"/>
      <c r="M193" s="100">
        <v>2</v>
      </c>
    </row>
    <row r="194" spans="1:13" ht="30">
      <c r="A194" s="197"/>
      <c r="B194" s="180" t="s">
        <v>25</v>
      </c>
      <c r="C194" s="451" t="s">
        <v>146</v>
      </c>
      <c r="D194" s="353">
        <v>135332</v>
      </c>
      <c r="E194" s="368">
        <v>0</v>
      </c>
      <c r="F194" s="353">
        <v>0</v>
      </c>
      <c r="G194" s="358">
        <v>135332</v>
      </c>
      <c r="H194" s="446">
        <v>2</v>
      </c>
      <c r="I194" s="664" t="s">
        <v>354</v>
      </c>
      <c r="J194" s="178" t="s">
        <v>355</v>
      </c>
      <c r="K194" s="294">
        <v>135332</v>
      </c>
      <c r="L194" s="164"/>
      <c r="M194" s="100">
        <v>2</v>
      </c>
    </row>
    <row r="195" spans="1:13" ht="30">
      <c r="A195" s="197"/>
      <c r="B195" s="180" t="s">
        <v>27</v>
      </c>
      <c r="C195" s="451" t="s">
        <v>28</v>
      </c>
      <c r="D195" s="353">
        <v>7145</v>
      </c>
      <c r="E195" s="368">
        <v>0</v>
      </c>
      <c r="F195" s="353">
        <v>0</v>
      </c>
      <c r="G195" s="358">
        <v>7145</v>
      </c>
      <c r="H195" s="446">
        <v>2</v>
      </c>
      <c r="I195" s="664" t="s">
        <v>354</v>
      </c>
      <c r="J195" s="178" t="s">
        <v>355</v>
      </c>
      <c r="K195" s="294">
        <v>7145</v>
      </c>
      <c r="L195" s="164"/>
      <c r="M195" s="100">
        <v>2</v>
      </c>
    </row>
    <row r="196" spans="1:13" ht="30">
      <c r="A196" s="197"/>
      <c r="B196" s="180" t="s">
        <v>29</v>
      </c>
      <c r="C196" s="451" t="s">
        <v>147</v>
      </c>
      <c r="D196" s="353">
        <v>72596</v>
      </c>
      <c r="E196" s="368">
        <v>0</v>
      </c>
      <c r="F196" s="353">
        <v>0</v>
      </c>
      <c r="G196" s="358">
        <v>72596</v>
      </c>
      <c r="H196" s="446">
        <v>2</v>
      </c>
      <c r="I196" s="664" t="s">
        <v>354</v>
      </c>
      <c r="J196" s="178" t="s">
        <v>355</v>
      </c>
      <c r="K196" s="294">
        <v>72596</v>
      </c>
      <c r="L196" s="164"/>
      <c r="M196" s="100">
        <v>2</v>
      </c>
    </row>
    <row r="197" spans="1:13" ht="30">
      <c r="A197" s="197"/>
      <c r="B197" s="180" t="s">
        <v>31</v>
      </c>
      <c r="C197" s="451" t="s">
        <v>32</v>
      </c>
      <c r="D197" s="353">
        <v>42872</v>
      </c>
      <c r="E197" s="368">
        <v>0</v>
      </c>
      <c r="F197" s="353">
        <v>0</v>
      </c>
      <c r="G197" s="358">
        <v>42872</v>
      </c>
      <c r="H197" s="446">
        <v>2</v>
      </c>
      <c r="I197" s="664" t="s">
        <v>354</v>
      </c>
      <c r="J197" s="178" t="s">
        <v>355</v>
      </c>
      <c r="K197" s="294">
        <v>42872</v>
      </c>
      <c r="L197" s="164" t="s">
        <v>328</v>
      </c>
      <c r="M197" s="100">
        <v>2</v>
      </c>
    </row>
    <row r="198" spans="1:13" ht="30">
      <c r="A198" s="197"/>
      <c r="B198" s="180" t="s">
        <v>33</v>
      </c>
      <c r="C198" s="451" t="s">
        <v>34</v>
      </c>
      <c r="D198" s="353">
        <v>21436</v>
      </c>
      <c r="E198" s="368">
        <v>0</v>
      </c>
      <c r="F198" s="353">
        <v>0</v>
      </c>
      <c r="G198" s="358">
        <v>21436</v>
      </c>
      <c r="H198" s="446">
        <v>2</v>
      </c>
      <c r="I198" s="664" t="s">
        <v>354</v>
      </c>
      <c r="J198" s="178" t="s">
        <v>355</v>
      </c>
      <c r="K198" s="294">
        <v>21436</v>
      </c>
      <c r="M198" s="100">
        <v>2</v>
      </c>
    </row>
    <row r="199" spans="1:13" ht="15">
      <c r="A199" s="327"/>
      <c r="B199" s="172" t="s">
        <v>35</v>
      </c>
      <c r="C199" s="475" t="s">
        <v>36</v>
      </c>
      <c r="D199" s="351">
        <v>1902452</v>
      </c>
      <c r="E199" s="351">
        <v>0</v>
      </c>
      <c r="F199" s="351">
        <v>0</v>
      </c>
      <c r="G199" s="677">
        <v>1902452</v>
      </c>
      <c r="H199" s="446">
        <v>2</v>
      </c>
      <c r="I199" s="673" t="s">
        <v>356</v>
      </c>
      <c r="J199" s="174" t="s">
        <v>357</v>
      </c>
      <c r="K199" s="175">
        <v>1902452</v>
      </c>
      <c r="M199" s="100">
        <v>2</v>
      </c>
    </row>
    <row r="200" spans="1:13" ht="30">
      <c r="A200" s="197"/>
      <c r="B200" s="180" t="s">
        <v>43</v>
      </c>
      <c r="C200" s="451" t="s">
        <v>44</v>
      </c>
      <c r="D200" s="353">
        <v>249952</v>
      </c>
      <c r="E200" s="368">
        <v>0</v>
      </c>
      <c r="F200" s="353">
        <v>0</v>
      </c>
      <c r="G200" s="358">
        <v>249952</v>
      </c>
      <c r="H200" s="446">
        <v>2</v>
      </c>
      <c r="I200" s="664" t="s">
        <v>356</v>
      </c>
      <c r="J200" s="178" t="s">
        <v>358</v>
      </c>
      <c r="K200" s="294">
        <v>249952</v>
      </c>
      <c r="L200" s="164"/>
      <c r="M200" s="100">
        <v>2</v>
      </c>
    </row>
    <row r="201" spans="1:13" ht="15">
      <c r="A201" s="197"/>
      <c r="B201" s="180" t="s">
        <v>64</v>
      </c>
      <c r="C201" s="451" t="s">
        <v>65</v>
      </c>
      <c r="D201" s="353">
        <v>400000</v>
      </c>
      <c r="E201" s="368">
        <v>0</v>
      </c>
      <c r="F201" s="353">
        <v>0</v>
      </c>
      <c r="G201" s="358">
        <v>400000</v>
      </c>
      <c r="H201" s="446">
        <v>2</v>
      </c>
      <c r="I201" s="664" t="s">
        <v>356</v>
      </c>
      <c r="J201" s="178" t="s">
        <v>358</v>
      </c>
      <c r="K201" s="294">
        <v>400000</v>
      </c>
      <c r="M201" s="100">
        <v>2</v>
      </c>
    </row>
    <row r="202" spans="1:13" ht="15">
      <c r="A202" s="197"/>
      <c r="B202" s="180" t="s">
        <v>45</v>
      </c>
      <c r="C202" s="451" t="s">
        <v>46</v>
      </c>
      <c r="D202" s="353">
        <v>0</v>
      </c>
      <c r="E202" s="368">
        <v>0</v>
      </c>
      <c r="F202" s="353">
        <v>0</v>
      </c>
      <c r="G202" s="358">
        <v>0</v>
      </c>
      <c r="H202" s="446">
        <v>2</v>
      </c>
      <c r="I202" s="664" t="s">
        <v>356</v>
      </c>
      <c r="J202" s="178" t="s">
        <v>358</v>
      </c>
      <c r="K202" s="294">
        <v>0</v>
      </c>
      <c r="M202" s="100">
        <v>2</v>
      </c>
    </row>
    <row r="203" spans="1:13" ht="15">
      <c r="A203" s="197"/>
      <c r="B203" s="180" t="s">
        <v>47</v>
      </c>
      <c r="C203" s="451" t="s">
        <v>48</v>
      </c>
      <c r="D203" s="353">
        <v>17500</v>
      </c>
      <c r="E203" s="368">
        <v>0</v>
      </c>
      <c r="F203" s="353">
        <v>0</v>
      </c>
      <c r="G203" s="358">
        <v>17500</v>
      </c>
      <c r="H203" s="446">
        <v>2</v>
      </c>
      <c r="I203" s="664" t="s">
        <v>356</v>
      </c>
      <c r="J203" s="178" t="s">
        <v>358</v>
      </c>
      <c r="K203" s="294">
        <v>17500</v>
      </c>
      <c r="L203" s="164"/>
      <c r="M203" s="100">
        <v>2</v>
      </c>
    </row>
    <row r="204" spans="1:13" ht="15">
      <c r="A204" s="197"/>
      <c r="B204" s="180" t="s">
        <v>109</v>
      </c>
      <c r="C204" s="451" t="s">
        <v>110</v>
      </c>
      <c r="D204" s="353">
        <v>35000</v>
      </c>
      <c r="E204" s="368">
        <v>0</v>
      </c>
      <c r="F204" s="353">
        <v>0</v>
      </c>
      <c r="G204" s="358">
        <v>35000</v>
      </c>
      <c r="H204" s="446">
        <v>2</v>
      </c>
      <c r="I204" s="664" t="s">
        <v>356</v>
      </c>
      <c r="J204" s="178" t="s">
        <v>358</v>
      </c>
      <c r="K204" s="294">
        <v>35000</v>
      </c>
      <c r="M204" s="100">
        <v>2</v>
      </c>
    </row>
    <row r="205" spans="1:13" ht="15">
      <c r="A205" s="197"/>
      <c r="B205" s="180" t="s">
        <v>71</v>
      </c>
      <c r="C205" s="181" t="s">
        <v>72</v>
      </c>
      <c r="D205" s="353">
        <v>1200000</v>
      </c>
      <c r="E205" s="368">
        <v>0</v>
      </c>
      <c r="F205" s="353">
        <v>0</v>
      </c>
      <c r="G205" s="358">
        <v>1200000</v>
      </c>
      <c r="H205" s="446">
        <v>2</v>
      </c>
      <c r="I205" s="664" t="s">
        <v>356</v>
      </c>
      <c r="J205" s="178" t="s">
        <v>358</v>
      </c>
      <c r="K205" s="294">
        <v>1200000</v>
      </c>
      <c r="M205" s="100">
        <v>2</v>
      </c>
    </row>
    <row r="206" spans="1:13" ht="15">
      <c r="A206" s="246"/>
      <c r="B206" s="172" t="s">
        <v>73</v>
      </c>
      <c r="C206" s="184" t="s">
        <v>74</v>
      </c>
      <c r="D206" s="351">
        <v>45000</v>
      </c>
      <c r="E206" s="351">
        <v>0</v>
      </c>
      <c r="F206" s="351">
        <v>0</v>
      </c>
      <c r="G206" s="677">
        <v>45000</v>
      </c>
      <c r="H206" s="446">
        <v>2</v>
      </c>
      <c r="I206" s="673" t="s">
        <v>364</v>
      </c>
      <c r="J206" s="174" t="s">
        <v>365</v>
      </c>
      <c r="K206" s="175">
        <v>45000</v>
      </c>
      <c r="L206" s="164"/>
      <c r="M206" s="100">
        <v>2</v>
      </c>
    </row>
    <row r="207" spans="1:13" ht="15">
      <c r="A207" s="246"/>
      <c r="B207" s="180" t="s">
        <v>319</v>
      </c>
      <c r="C207" s="182" t="s">
        <v>320</v>
      </c>
      <c r="D207" s="352">
        <v>0</v>
      </c>
      <c r="E207" s="352">
        <v>0</v>
      </c>
      <c r="F207" s="353">
        <v>0</v>
      </c>
      <c r="G207" s="358">
        <v>0</v>
      </c>
      <c r="H207" s="446">
        <v>2</v>
      </c>
      <c r="I207" s="701" t="s">
        <v>366</v>
      </c>
      <c r="J207" s="233" t="s">
        <v>367</v>
      </c>
      <c r="K207" s="294">
        <v>0</v>
      </c>
      <c r="L207" s="164"/>
      <c r="M207" s="100">
        <v>2</v>
      </c>
    </row>
    <row r="208" spans="1:13" ht="15">
      <c r="A208" s="246"/>
      <c r="B208" s="180" t="s">
        <v>115</v>
      </c>
      <c r="C208" s="182" t="s">
        <v>116</v>
      </c>
      <c r="D208" s="352">
        <v>45000</v>
      </c>
      <c r="E208" s="352">
        <v>0</v>
      </c>
      <c r="F208" s="353">
        <v>0</v>
      </c>
      <c r="G208" s="358">
        <v>45000</v>
      </c>
      <c r="H208" s="446">
        <v>2</v>
      </c>
      <c r="I208" s="701" t="s">
        <v>366</v>
      </c>
      <c r="J208" s="233" t="s">
        <v>367</v>
      </c>
      <c r="K208" s="294">
        <v>45000</v>
      </c>
      <c r="L208" s="164"/>
      <c r="M208" s="100">
        <v>2</v>
      </c>
    </row>
    <row r="209" spans="1:13" ht="15">
      <c r="A209" s="246"/>
      <c r="B209" s="172" t="s">
        <v>58</v>
      </c>
      <c r="C209" s="184" t="s">
        <v>59</v>
      </c>
      <c r="D209" s="351">
        <v>0</v>
      </c>
      <c r="E209" s="351">
        <v>0</v>
      </c>
      <c r="F209" s="367"/>
      <c r="G209" s="677">
        <v>0</v>
      </c>
      <c r="H209" s="446">
        <v>2</v>
      </c>
      <c r="I209" s="673" t="s">
        <v>445</v>
      </c>
      <c r="J209" s="174" t="s">
        <v>362</v>
      </c>
      <c r="K209" s="175">
        <v>0</v>
      </c>
      <c r="M209" s="100">
        <v>2</v>
      </c>
    </row>
    <row r="210" spans="1:13" ht="24.75" thickBot="1">
      <c r="A210" s="247"/>
      <c r="B210" s="344" t="s">
        <v>60</v>
      </c>
      <c r="C210" s="226" t="s">
        <v>444</v>
      </c>
      <c r="D210" s="355">
        <v>0</v>
      </c>
      <c r="E210" s="355">
        <v>0</v>
      </c>
      <c r="F210" s="356">
        <v>0</v>
      </c>
      <c r="G210" s="481">
        <v>0</v>
      </c>
      <c r="H210" s="482">
        <v>2</v>
      </c>
      <c r="I210" s="682">
        <v>4</v>
      </c>
      <c r="J210" s="227" t="s">
        <v>362</v>
      </c>
      <c r="K210" s="314">
        <v>0</v>
      </c>
      <c r="M210" s="100">
        <v>2</v>
      </c>
    </row>
    <row r="211" spans="1:13" ht="15.75" thickBot="1">
      <c r="A211" s="248"/>
      <c r="B211" s="261"/>
      <c r="C211" s="177"/>
      <c r="D211" s="374"/>
      <c r="E211" s="374"/>
      <c r="F211" s="374"/>
      <c r="G211" s="255" t="s">
        <v>345</v>
      </c>
      <c r="H211" s="446">
        <v>2</v>
      </c>
      <c r="I211" s="99"/>
      <c r="J211" s="99"/>
      <c r="K211" s="316" t="s">
        <v>345</v>
      </c>
      <c r="M211" s="100">
        <v>2</v>
      </c>
    </row>
    <row r="212" spans="1:13" ht="15.75" thickBot="1">
      <c r="A212" s="165" t="s">
        <v>56</v>
      </c>
      <c r="B212" s="256" t="s">
        <v>89</v>
      </c>
      <c r="C212" s="167" t="s">
        <v>90</v>
      </c>
      <c r="D212" s="366">
        <v>226910</v>
      </c>
      <c r="E212" s="366">
        <v>0</v>
      </c>
      <c r="F212" s="366">
        <v>0</v>
      </c>
      <c r="G212" s="435">
        <v>226910</v>
      </c>
      <c r="H212" s="506">
        <v>2</v>
      </c>
      <c r="I212" s="332" t="s">
        <v>350</v>
      </c>
      <c r="J212" s="333"/>
      <c r="K212" s="223">
        <v>226910</v>
      </c>
      <c r="M212" s="100">
        <v>2</v>
      </c>
    </row>
    <row r="213" spans="1:13" ht="15">
      <c r="A213" s="171"/>
      <c r="B213" s="172" t="s">
        <v>35</v>
      </c>
      <c r="C213" s="184" t="s">
        <v>36</v>
      </c>
      <c r="D213" s="351">
        <v>226910</v>
      </c>
      <c r="E213" s="351">
        <v>0</v>
      </c>
      <c r="F213" s="351">
        <v>0</v>
      </c>
      <c r="G213" s="386">
        <v>226910</v>
      </c>
      <c r="H213" s="446">
        <v>2</v>
      </c>
      <c r="I213" s="683" t="s">
        <v>356</v>
      </c>
      <c r="J213" s="262" t="s">
        <v>357</v>
      </c>
      <c r="K213" s="263">
        <v>226910</v>
      </c>
      <c r="M213" s="100">
        <v>2</v>
      </c>
    </row>
    <row r="214" spans="1:13" ht="15.75" thickBot="1">
      <c r="A214" s="185"/>
      <c r="B214" s="186" t="s">
        <v>109</v>
      </c>
      <c r="C214" s="236" t="s">
        <v>110</v>
      </c>
      <c r="D214" s="355">
        <v>226910</v>
      </c>
      <c r="E214" s="355">
        <v>0</v>
      </c>
      <c r="F214" s="356">
        <v>0</v>
      </c>
      <c r="G214" s="434">
        <v>226910</v>
      </c>
      <c r="H214" s="482">
        <v>2</v>
      </c>
      <c r="I214" s="675" t="s">
        <v>356</v>
      </c>
      <c r="J214" s="187" t="s">
        <v>358</v>
      </c>
      <c r="K214" s="314">
        <v>226910</v>
      </c>
      <c r="M214" s="100">
        <v>2</v>
      </c>
    </row>
    <row r="215" spans="1:13" ht="15.75" thickBot="1">
      <c r="A215" s="253"/>
      <c r="B215" s="251"/>
      <c r="C215" s="252"/>
      <c r="D215" s="253"/>
      <c r="E215" s="254"/>
      <c r="F215" s="254"/>
      <c r="G215" s="255" t="s">
        <v>345</v>
      </c>
      <c r="H215" s="446">
        <v>2</v>
      </c>
      <c r="I215" s="99"/>
      <c r="J215" s="99"/>
      <c r="K215" s="316" t="s">
        <v>345</v>
      </c>
      <c r="M215" s="100">
        <v>2</v>
      </c>
    </row>
    <row r="216" spans="1:13" ht="15.75" thickBot="1">
      <c r="A216" s="165" t="s">
        <v>56</v>
      </c>
      <c r="B216" s="256" t="s">
        <v>91</v>
      </c>
      <c r="C216" s="167" t="s">
        <v>92</v>
      </c>
      <c r="D216" s="366">
        <v>460000</v>
      </c>
      <c r="E216" s="366">
        <v>0</v>
      </c>
      <c r="F216" s="366">
        <v>0</v>
      </c>
      <c r="G216" s="435">
        <v>460000</v>
      </c>
      <c r="H216" s="506">
        <v>2</v>
      </c>
      <c r="I216" s="332" t="s">
        <v>350</v>
      </c>
      <c r="J216" s="333"/>
      <c r="K216" s="223">
        <v>460000</v>
      </c>
      <c r="M216" s="100">
        <v>2</v>
      </c>
    </row>
    <row r="217" spans="1:13" ht="15">
      <c r="A217" s="171"/>
      <c r="B217" s="172" t="s">
        <v>35</v>
      </c>
      <c r="C217" s="184" t="s">
        <v>36</v>
      </c>
      <c r="D217" s="351">
        <v>460000</v>
      </c>
      <c r="E217" s="351">
        <v>0</v>
      </c>
      <c r="F217" s="351">
        <v>0</v>
      </c>
      <c r="G217" s="386">
        <v>460000</v>
      </c>
      <c r="H217" s="446">
        <v>2</v>
      </c>
      <c r="I217" s="673" t="s">
        <v>356</v>
      </c>
      <c r="J217" s="174" t="s">
        <v>357</v>
      </c>
      <c r="K217" s="175">
        <v>460000</v>
      </c>
      <c r="L217" s="164"/>
      <c r="M217" s="100">
        <v>2</v>
      </c>
    </row>
    <row r="218" spans="1:13" ht="15.75" thickBot="1">
      <c r="A218" s="185"/>
      <c r="B218" s="186" t="s">
        <v>100</v>
      </c>
      <c r="C218" s="236" t="s">
        <v>101</v>
      </c>
      <c r="D218" s="511">
        <v>460000</v>
      </c>
      <c r="E218" s="511">
        <v>0</v>
      </c>
      <c r="F218" s="356">
        <v>0</v>
      </c>
      <c r="G218" s="434">
        <v>460000</v>
      </c>
      <c r="H218" s="482">
        <v>2</v>
      </c>
      <c r="I218" s="675" t="s">
        <v>356</v>
      </c>
      <c r="J218" s="187" t="s">
        <v>358</v>
      </c>
      <c r="K218" s="314">
        <v>460000</v>
      </c>
      <c r="L218" s="164"/>
      <c r="M218" s="100">
        <v>2</v>
      </c>
    </row>
    <row r="219" spans="1:13" ht="15.75" thickBot="1">
      <c r="A219" s="253"/>
      <c r="B219" s="251"/>
      <c r="C219" s="252"/>
      <c r="D219" s="253"/>
      <c r="E219" s="254"/>
      <c r="F219" s="254"/>
      <c r="G219" s="255" t="s">
        <v>345</v>
      </c>
      <c r="H219" s="446">
        <v>2</v>
      </c>
      <c r="I219" s="99"/>
      <c r="J219" s="99"/>
      <c r="K219" s="316" t="s">
        <v>345</v>
      </c>
      <c r="L219" s="164"/>
      <c r="M219" s="100">
        <v>2</v>
      </c>
    </row>
    <row r="220" spans="1:13" ht="26.25" thickBot="1">
      <c r="A220" s="165" t="s">
        <v>56</v>
      </c>
      <c r="B220" s="256" t="s">
        <v>325</v>
      </c>
      <c r="C220" s="167" t="s">
        <v>326</v>
      </c>
      <c r="D220" s="366">
        <v>0</v>
      </c>
      <c r="E220" s="366">
        <v>400002.13</v>
      </c>
      <c r="F220" s="366">
        <v>0</v>
      </c>
      <c r="G220" s="366">
        <v>400002.13</v>
      </c>
      <c r="H220" s="506">
        <v>2</v>
      </c>
      <c r="I220" s="332" t="s">
        <v>350</v>
      </c>
      <c r="J220" s="333"/>
      <c r="K220" s="223">
        <v>400002.13</v>
      </c>
      <c r="L220" s="164"/>
      <c r="M220" s="100">
        <v>2</v>
      </c>
    </row>
    <row r="221" spans="1:13" ht="15">
      <c r="A221" s="264"/>
      <c r="B221" s="230" t="s">
        <v>49</v>
      </c>
      <c r="C221" s="184" t="s">
        <v>50</v>
      </c>
      <c r="D221" s="351">
        <v>0</v>
      </c>
      <c r="E221" s="351">
        <v>400002.13</v>
      </c>
      <c r="F221" s="351">
        <v>0</v>
      </c>
      <c r="G221" s="386">
        <v>400002.13</v>
      </c>
      <c r="H221" s="446">
        <v>2</v>
      </c>
      <c r="I221" s="683" t="s">
        <v>356</v>
      </c>
      <c r="J221" s="262" t="s">
        <v>357</v>
      </c>
      <c r="K221" s="263">
        <v>400002.13</v>
      </c>
      <c r="L221" s="164"/>
      <c r="M221" s="100">
        <v>2</v>
      </c>
    </row>
    <row r="222" spans="1:13" ht="15.75" thickBot="1">
      <c r="A222" s="234"/>
      <c r="B222" s="235" t="s">
        <v>68</v>
      </c>
      <c r="C222" s="236" t="s">
        <v>69</v>
      </c>
      <c r="D222" s="355">
        <v>0</v>
      </c>
      <c r="E222" s="355">
        <v>400002.13</v>
      </c>
      <c r="F222" s="356">
        <v>0</v>
      </c>
      <c r="G222" s="434">
        <v>400002.13</v>
      </c>
      <c r="H222" s="482">
        <v>2</v>
      </c>
      <c r="I222" s="675" t="s">
        <v>356</v>
      </c>
      <c r="J222" s="187" t="s">
        <v>358</v>
      </c>
      <c r="K222" s="314">
        <v>400002.13</v>
      </c>
      <c r="L222" s="164"/>
      <c r="M222" s="100">
        <v>2</v>
      </c>
    </row>
    <row r="223" spans="1:13" s="242" customFormat="1" ht="12" customHeight="1" thickBot="1">
      <c r="A223" s="253"/>
      <c r="B223" s="261"/>
      <c r="C223" s="177"/>
      <c r="D223" s="374"/>
      <c r="E223" s="374"/>
      <c r="F223" s="374"/>
      <c r="G223" s="375"/>
      <c r="H223" s="446">
        <v>2</v>
      </c>
      <c r="I223" s="265"/>
      <c r="J223" s="265"/>
      <c r="K223" s="265"/>
      <c r="L223" s="243"/>
      <c r="M223" s="100">
        <v>2</v>
      </c>
    </row>
    <row r="224" spans="1:13" s="147" customFormat="1" ht="13.5" thickBot="1">
      <c r="A224" s="205"/>
      <c r="B224" s="206"/>
      <c r="C224" s="207" t="s">
        <v>93</v>
      </c>
      <c r="D224" s="360">
        <v>26490089.729999997</v>
      </c>
      <c r="E224" s="360">
        <v>3481521.75</v>
      </c>
      <c r="F224" s="360">
        <v>0</v>
      </c>
      <c r="G224" s="360">
        <v>29971611.479999993</v>
      </c>
      <c r="H224" s="446">
        <v>2</v>
      </c>
      <c r="I224" s="436"/>
      <c r="J224" s="207" t="s">
        <v>93</v>
      </c>
      <c r="K224" s="360">
        <v>29971611.479999993</v>
      </c>
      <c r="L224" s="266"/>
      <c r="M224" s="100">
        <v>2</v>
      </c>
    </row>
    <row r="225" spans="1:13" s="147" customFormat="1" ht="12.75">
      <c r="A225" s="707"/>
      <c r="B225" s="708"/>
      <c r="C225" s="709"/>
      <c r="D225" s="404"/>
      <c r="E225" s="404"/>
      <c r="F225" s="404"/>
      <c r="G225" s="404"/>
      <c r="H225" s="446"/>
      <c r="I225" s="709"/>
      <c r="J225" s="709"/>
      <c r="K225" s="404"/>
      <c r="L225" s="266"/>
      <c r="M225" s="710"/>
    </row>
    <row r="226" spans="1:13" s="147" customFormat="1" ht="12.75">
      <c r="A226" s="707"/>
      <c r="B226" s="708"/>
      <c r="C226" s="709"/>
      <c r="D226" s="404"/>
      <c r="E226" s="404"/>
      <c r="F226" s="404"/>
      <c r="G226" s="404"/>
      <c r="H226" s="446"/>
      <c r="I226" s="709"/>
      <c r="J226" s="709"/>
      <c r="K226" s="404"/>
      <c r="L226" s="266"/>
      <c r="M226" s="710"/>
    </row>
    <row r="227" spans="1:13" s="242" customFormat="1" ht="15">
      <c r="A227" s="267"/>
      <c r="B227" s="268"/>
      <c r="C227" s="269"/>
      <c r="D227" s="254"/>
      <c r="E227" s="254"/>
      <c r="F227" s="254"/>
      <c r="G227" s="255"/>
      <c r="H227" s="446" t="s">
        <v>345</v>
      </c>
      <c r="I227" s="194"/>
      <c r="J227" s="194"/>
      <c r="K227" s="194"/>
      <c r="L227" s="243"/>
      <c r="M227" s="100">
        <v>0</v>
      </c>
    </row>
    <row r="228" spans="1:13" s="242" customFormat="1" ht="15.75">
      <c r="A228" s="339" t="s">
        <v>94</v>
      </c>
      <c r="B228" s="270"/>
      <c r="C228" s="270"/>
      <c r="D228" s="376"/>
      <c r="E228" s="376"/>
      <c r="F228" s="376"/>
      <c r="G228" s="376"/>
      <c r="H228" s="448">
        <v>3</v>
      </c>
      <c r="I228" s="270"/>
      <c r="J228" s="270"/>
      <c r="K228" s="317"/>
      <c r="L228" s="243"/>
      <c r="M228" s="100">
        <v>3</v>
      </c>
    </row>
    <row r="229" spans="1:13" s="242" customFormat="1" ht="16.5" thickBot="1">
      <c r="A229" s="271"/>
      <c r="B229" s="272"/>
      <c r="C229" s="272"/>
      <c r="D229" s="377"/>
      <c r="E229" s="377"/>
      <c r="F229" s="377"/>
      <c r="G229" s="365"/>
      <c r="H229" s="446">
        <v>3</v>
      </c>
      <c r="I229" s="273"/>
      <c r="J229" s="273"/>
      <c r="K229" s="273"/>
      <c r="L229" s="243"/>
      <c r="M229" s="100">
        <v>3</v>
      </c>
    </row>
    <row r="230" spans="1:13" s="242" customFormat="1" ht="15.75" thickBot="1">
      <c r="A230" s="332" t="s">
        <v>95</v>
      </c>
      <c r="B230" s="477" t="s">
        <v>51</v>
      </c>
      <c r="C230" s="476" t="s">
        <v>96</v>
      </c>
      <c r="D230" s="337">
        <v>12760759.330000002</v>
      </c>
      <c r="E230" s="337">
        <v>1956331.77</v>
      </c>
      <c r="F230" s="337">
        <v>0</v>
      </c>
      <c r="G230" s="337">
        <v>14717091.100000001</v>
      </c>
      <c r="H230" s="478">
        <v>3</v>
      </c>
      <c r="I230" s="479"/>
      <c r="J230" s="476" t="s">
        <v>96</v>
      </c>
      <c r="K230" s="337">
        <v>14717091.100000001</v>
      </c>
      <c r="L230" s="243"/>
      <c r="M230" s="100">
        <v>3</v>
      </c>
    </row>
    <row r="231" spans="1:13" s="242" customFormat="1" ht="15.75" thickBot="1">
      <c r="A231" s="171"/>
      <c r="B231" s="213"/>
      <c r="C231" s="517"/>
      <c r="D231" s="191"/>
      <c r="E231" s="191"/>
      <c r="F231" s="191"/>
      <c r="G231" s="371" t="s">
        <v>345</v>
      </c>
      <c r="H231" s="446">
        <v>3</v>
      </c>
      <c r="I231" s="241"/>
      <c r="J231" s="241"/>
      <c r="K231" s="480" t="s">
        <v>345</v>
      </c>
      <c r="L231" s="243"/>
      <c r="M231" s="100">
        <v>3</v>
      </c>
    </row>
    <row r="232" spans="1:13" s="242" customFormat="1" ht="27.75" customHeight="1">
      <c r="A232" s="283" t="s">
        <v>97</v>
      </c>
      <c r="B232" s="284" t="s">
        <v>98</v>
      </c>
      <c r="C232" s="518" t="s">
        <v>152</v>
      </c>
      <c r="D232" s="393">
        <v>5487750.330000001</v>
      </c>
      <c r="E232" s="521">
        <v>1560331.77</v>
      </c>
      <c r="F232" s="393">
        <v>0</v>
      </c>
      <c r="G232" s="393">
        <v>7048082.100000001</v>
      </c>
      <c r="H232" s="506">
        <v>3</v>
      </c>
      <c r="I232" s="192" t="s">
        <v>430</v>
      </c>
      <c r="J232" s="334"/>
      <c r="K232" s="168">
        <v>7048082.100000001</v>
      </c>
      <c r="L232" s="243"/>
      <c r="M232" s="100">
        <v>3</v>
      </c>
    </row>
    <row r="233" spans="1:13" s="242" customFormat="1" ht="15">
      <c r="A233" s="257"/>
      <c r="B233" s="172" t="s">
        <v>7</v>
      </c>
      <c r="C233" s="174" t="s">
        <v>8</v>
      </c>
      <c r="D233" s="385">
        <v>4736295.470000001</v>
      </c>
      <c r="E233" s="439">
        <v>1297431</v>
      </c>
      <c r="F233" s="385">
        <v>0</v>
      </c>
      <c r="G233" s="385">
        <v>6033726.470000001</v>
      </c>
      <c r="H233" s="446">
        <v>3</v>
      </c>
      <c r="I233" s="673" t="s">
        <v>368</v>
      </c>
      <c r="J233" s="174" t="s">
        <v>369</v>
      </c>
      <c r="K233" s="175">
        <v>7048082.100000001</v>
      </c>
      <c r="L233" s="243"/>
      <c r="M233" s="100">
        <v>3</v>
      </c>
    </row>
    <row r="234" spans="1:13" s="242" customFormat="1" ht="15">
      <c r="A234" s="257"/>
      <c r="B234" s="180" t="s">
        <v>9</v>
      </c>
      <c r="C234" s="276" t="s">
        <v>10</v>
      </c>
      <c r="D234" s="352">
        <v>3397313.68</v>
      </c>
      <c r="E234" s="368">
        <v>874083</v>
      </c>
      <c r="F234" s="353">
        <v>0</v>
      </c>
      <c r="G234" s="358">
        <v>4271396.68</v>
      </c>
      <c r="H234" s="446">
        <v>3</v>
      </c>
      <c r="I234" s="664" t="s">
        <v>395</v>
      </c>
      <c r="J234" s="178" t="s">
        <v>297</v>
      </c>
      <c r="K234" s="480">
        <v>4271396.68</v>
      </c>
      <c r="L234" s="243"/>
      <c r="M234" s="100">
        <v>3</v>
      </c>
    </row>
    <row r="235" spans="1:14" s="242" customFormat="1" ht="15">
      <c r="A235" s="257"/>
      <c r="B235" s="180" t="s">
        <v>148</v>
      </c>
      <c r="C235" s="276" t="s">
        <v>149</v>
      </c>
      <c r="D235" s="352">
        <v>0</v>
      </c>
      <c r="E235" s="368">
        <v>234760</v>
      </c>
      <c r="F235" s="353">
        <v>0</v>
      </c>
      <c r="G235" s="358">
        <v>234760</v>
      </c>
      <c r="H235" s="446">
        <v>3</v>
      </c>
      <c r="I235" s="664" t="s">
        <v>395</v>
      </c>
      <c r="J235" s="178" t="s">
        <v>297</v>
      </c>
      <c r="K235" s="480">
        <v>234760</v>
      </c>
      <c r="L235" s="243"/>
      <c r="M235" s="100">
        <v>3</v>
      </c>
      <c r="N235" s="483"/>
    </row>
    <row r="236" spans="1:13" s="242" customFormat="1" ht="15">
      <c r="A236" s="257"/>
      <c r="B236" s="180" t="s">
        <v>15</v>
      </c>
      <c r="C236" s="276" t="s">
        <v>16</v>
      </c>
      <c r="D236" s="352">
        <v>215842.98</v>
      </c>
      <c r="E236" s="368">
        <v>0</v>
      </c>
      <c r="F236" s="353">
        <v>0</v>
      </c>
      <c r="G236" s="358">
        <v>215842.98</v>
      </c>
      <c r="H236" s="446">
        <v>3</v>
      </c>
      <c r="I236" s="664" t="s">
        <v>395</v>
      </c>
      <c r="J236" s="178" t="s">
        <v>297</v>
      </c>
      <c r="K236" s="480">
        <v>215842.98</v>
      </c>
      <c r="L236" s="243"/>
      <c r="M236" s="100">
        <v>3</v>
      </c>
    </row>
    <row r="237" spans="1:13" s="242" customFormat="1" ht="15">
      <c r="A237" s="257"/>
      <c r="B237" s="180" t="s">
        <v>114</v>
      </c>
      <c r="C237" s="276" t="s">
        <v>113</v>
      </c>
      <c r="D237" s="352">
        <v>0</v>
      </c>
      <c r="E237" s="368">
        <v>0</v>
      </c>
      <c r="F237" s="353">
        <v>0</v>
      </c>
      <c r="G237" s="358">
        <v>0</v>
      </c>
      <c r="H237" s="446">
        <v>3</v>
      </c>
      <c r="I237" s="664" t="s">
        <v>395</v>
      </c>
      <c r="J237" s="178" t="s">
        <v>297</v>
      </c>
      <c r="K237" s="480">
        <v>0</v>
      </c>
      <c r="L237" s="243"/>
      <c r="M237" s="100">
        <v>3</v>
      </c>
    </row>
    <row r="238" spans="1:13" s="242" customFormat="1" ht="15">
      <c r="A238" s="257"/>
      <c r="B238" s="180" t="s">
        <v>19</v>
      </c>
      <c r="C238" s="276" t="s">
        <v>20</v>
      </c>
      <c r="D238" s="352">
        <v>951036.48</v>
      </c>
      <c r="E238" s="368">
        <v>26276</v>
      </c>
      <c r="F238" s="353">
        <v>0</v>
      </c>
      <c r="G238" s="358">
        <v>977312.48</v>
      </c>
      <c r="H238" s="446">
        <v>3</v>
      </c>
      <c r="I238" s="664" t="s">
        <v>395</v>
      </c>
      <c r="J238" s="178" t="s">
        <v>297</v>
      </c>
      <c r="K238" s="480">
        <v>977312.48</v>
      </c>
      <c r="L238" s="243"/>
      <c r="M238" s="100">
        <v>3</v>
      </c>
    </row>
    <row r="239" spans="1:13" s="242" customFormat="1" ht="30">
      <c r="A239" s="257"/>
      <c r="B239" s="180" t="s">
        <v>21</v>
      </c>
      <c r="C239" s="276" t="s">
        <v>439</v>
      </c>
      <c r="D239" s="352">
        <v>172102.33</v>
      </c>
      <c r="E239" s="368">
        <v>0</v>
      </c>
      <c r="F239" s="353">
        <v>0</v>
      </c>
      <c r="G239" s="358">
        <v>172102.33</v>
      </c>
      <c r="H239" s="446">
        <v>3</v>
      </c>
      <c r="I239" s="664" t="s">
        <v>395</v>
      </c>
      <c r="J239" s="178" t="s">
        <v>297</v>
      </c>
      <c r="K239" s="480">
        <v>172102.33</v>
      </c>
      <c r="L239" s="243"/>
      <c r="M239" s="100">
        <v>3</v>
      </c>
    </row>
    <row r="240" spans="1:13" s="242" customFormat="1" ht="30">
      <c r="A240" s="257"/>
      <c r="B240" s="180" t="s">
        <v>25</v>
      </c>
      <c r="C240" s="276" t="s">
        <v>146</v>
      </c>
      <c r="D240" s="352">
        <v>0</v>
      </c>
      <c r="E240" s="368">
        <v>73885</v>
      </c>
      <c r="F240" s="353">
        <v>0</v>
      </c>
      <c r="G240" s="358">
        <v>73885</v>
      </c>
      <c r="H240" s="446">
        <v>3</v>
      </c>
      <c r="I240" s="664" t="s">
        <v>395</v>
      </c>
      <c r="J240" s="178" t="s">
        <v>297</v>
      </c>
      <c r="K240" s="480">
        <v>73885</v>
      </c>
      <c r="L240" s="243"/>
      <c r="M240" s="100">
        <v>3</v>
      </c>
    </row>
    <row r="241" spans="1:13" s="242" customFormat="1" ht="30">
      <c r="A241" s="257"/>
      <c r="B241" s="180" t="s">
        <v>27</v>
      </c>
      <c r="C241" s="276" t="s">
        <v>28</v>
      </c>
      <c r="D241" s="352">
        <v>0</v>
      </c>
      <c r="E241" s="368">
        <v>5640</v>
      </c>
      <c r="F241" s="353">
        <v>0</v>
      </c>
      <c r="G241" s="358">
        <v>5640</v>
      </c>
      <c r="H241" s="446">
        <v>3</v>
      </c>
      <c r="I241" s="664" t="s">
        <v>395</v>
      </c>
      <c r="J241" s="178" t="s">
        <v>297</v>
      </c>
      <c r="K241" s="480">
        <v>5640</v>
      </c>
      <c r="L241" s="243"/>
      <c r="M241" s="100">
        <v>3</v>
      </c>
    </row>
    <row r="242" spans="1:13" s="242" customFormat="1" ht="45">
      <c r="A242" s="257"/>
      <c r="B242" s="180" t="s">
        <v>29</v>
      </c>
      <c r="C242" s="276" t="s">
        <v>147</v>
      </c>
      <c r="D242" s="352">
        <v>0</v>
      </c>
      <c r="E242" s="368">
        <v>52899</v>
      </c>
      <c r="F242" s="353">
        <v>0</v>
      </c>
      <c r="G242" s="358">
        <v>52899</v>
      </c>
      <c r="H242" s="446">
        <v>3</v>
      </c>
      <c r="I242" s="664" t="s">
        <v>395</v>
      </c>
      <c r="J242" s="178" t="s">
        <v>297</v>
      </c>
      <c r="K242" s="480">
        <v>52899</v>
      </c>
      <c r="L242" s="243"/>
      <c r="M242" s="100">
        <v>3</v>
      </c>
    </row>
    <row r="243" spans="1:13" s="242" customFormat="1" ht="30">
      <c r="A243" s="257"/>
      <c r="B243" s="180" t="s">
        <v>31</v>
      </c>
      <c r="C243" s="276" t="s">
        <v>32</v>
      </c>
      <c r="D243" s="352">
        <v>0</v>
      </c>
      <c r="E243" s="368">
        <v>14944</v>
      </c>
      <c r="F243" s="353">
        <v>0</v>
      </c>
      <c r="G243" s="358">
        <v>14944</v>
      </c>
      <c r="H243" s="446">
        <v>3</v>
      </c>
      <c r="I243" s="664" t="s">
        <v>395</v>
      </c>
      <c r="J243" s="178" t="s">
        <v>297</v>
      </c>
      <c r="K243" s="480">
        <v>14944</v>
      </c>
      <c r="L243" s="243"/>
      <c r="M243" s="100">
        <v>3</v>
      </c>
    </row>
    <row r="244" spans="1:13" s="242" customFormat="1" ht="30">
      <c r="A244" s="257"/>
      <c r="B244" s="180" t="s">
        <v>33</v>
      </c>
      <c r="C244" s="276" t="s">
        <v>34</v>
      </c>
      <c r="D244" s="352">
        <v>0</v>
      </c>
      <c r="E244" s="368">
        <v>14944</v>
      </c>
      <c r="F244" s="353">
        <v>0</v>
      </c>
      <c r="G244" s="358">
        <v>14944</v>
      </c>
      <c r="H244" s="446">
        <v>3</v>
      </c>
      <c r="I244" s="664" t="s">
        <v>395</v>
      </c>
      <c r="J244" s="178" t="s">
        <v>297</v>
      </c>
      <c r="K244" s="480">
        <v>14944</v>
      </c>
      <c r="L244" s="243"/>
      <c r="M244" s="100">
        <v>3</v>
      </c>
    </row>
    <row r="245" spans="1:13" s="242" customFormat="1" ht="15">
      <c r="A245" s="257"/>
      <c r="B245" s="172" t="s">
        <v>35</v>
      </c>
      <c r="C245" s="174" t="s">
        <v>36</v>
      </c>
      <c r="D245" s="385">
        <v>751454.86</v>
      </c>
      <c r="E245" s="438">
        <v>262900.77</v>
      </c>
      <c r="F245" s="386">
        <v>0</v>
      </c>
      <c r="G245" s="386">
        <v>1014355.63</v>
      </c>
      <c r="H245" s="446">
        <v>3</v>
      </c>
      <c r="I245" s="664"/>
      <c r="J245" s="178"/>
      <c r="K245" s="480"/>
      <c r="L245" s="243"/>
      <c r="M245" s="100">
        <v>3</v>
      </c>
    </row>
    <row r="246" spans="1:13" s="242" customFormat="1" ht="15">
      <c r="A246" s="257"/>
      <c r="B246" s="321" t="s">
        <v>37</v>
      </c>
      <c r="C246" s="324" t="s">
        <v>38</v>
      </c>
      <c r="D246" s="352">
        <v>0</v>
      </c>
      <c r="E246" s="368">
        <v>58778</v>
      </c>
      <c r="F246" s="353">
        <v>0</v>
      </c>
      <c r="G246" s="358">
        <v>58778</v>
      </c>
      <c r="H246" s="446">
        <v>3</v>
      </c>
      <c r="I246" s="664" t="s">
        <v>395</v>
      </c>
      <c r="J246" s="178" t="s">
        <v>297</v>
      </c>
      <c r="K246" s="480">
        <v>58778</v>
      </c>
      <c r="L246" s="243"/>
      <c r="M246" s="100">
        <v>3</v>
      </c>
    </row>
    <row r="247" spans="1:13" s="242" customFormat="1" ht="15">
      <c r="A247" s="257"/>
      <c r="B247" s="180" t="s">
        <v>39</v>
      </c>
      <c r="C247" s="276" t="s">
        <v>40</v>
      </c>
      <c r="D247" s="352">
        <v>415235</v>
      </c>
      <c r="E247" s="368">
        <v>80395</v>
      </c>
      <c r="F247" s="353">
        <v>0</v>
      </c>
      <c r="G247" s="358">
        <v>495630</v>
      </c>
      <c r="H247" s="446">
        <v>3</v>
      </c>
      <c r="I247" s="664" t="s">
        <v>395</v>
      </c>
      <c r="J247" s="178" t="s">
        <v>297</v>
      </c>
      <c r="K247" s="480">
        <v>495630</v>
      </c>
      <c r="L247" s="243"/>
      <c r="M247" s="100">
        <v>3</v>
      </c>
    </row>
    <row r="248" spans="1:13" s="242" customFormat="1" ht="15">
      <c r="A248" s="257"/>
      <c r="B248" s="180" t="s">
        <v>41</v>
      </c>
      <c r="C248" s="276" t="s">
        <v>42</v>
      </c>
      <c r="D248" s="352">
        <v>92074.53</v>
      </c>
      <c r="E248" s="368">
        <v>90707.77</v>
      </c>
      <c r="F248" s="353">
        <v>0</v>
      </c>
      <c r="G248" s="358">
        <v>182782.3</v>
      </c>
      <c r="H248" s="446">
        <v>3</v>
      </c>
      <c r="I248" s="664" t="s">
        <v>395</v>
      </c>
      <c r="J248" s="178" t="s">
        <v>297</v>
      </c>
      <c r="K248" s="480">
        <v>182782.3</v>
      </c>
      <c r="L248" s="243"/>
      <c r="M248" s="100">
        <v>3</v>
      </c>
    </row>
    <row r="249" spans="1:13" s="242" customFormat="1" ht="15">
      <c r="A249" s="257"/>
      <c r="B249" s="180" t="s">
        <v>64</v>
      </c>
      <c r="C249" s="276" t="s">
        <v>65</v>
      </c>
      <c r="D249" s="352">
        <v>70645.33</v>
      </c>
      <c r="E249" s="368">
        <v>0</v>
      </c>
      <c r="F249" s="353">
        <v>0</v>
      </c>
      <c r="G249" s="358">
        <v>70645.33</v>
      </c>
      <c r="H249" s="446">
        <v>3</v>
      </c>
      <c r="I249" s="664" t="s">
        <v>395</v>
      </c>
      <c r="J249" s="178" t="s">
        <v>297</v>
      </c>
      <c r="K249" s="480">
        <v>70645.33</v>
      </c>
      <c r="L249" s="243"/>
      <c r="M249" s="100">
        <v>3</v>
      </c>
    </row>
    <row r="250" spans="1:13" s="242" customFormat="1" ht="15">
      <c r="A250" s="257"/>
      <c r="B250" s="180" t="s">
        <v>45</v>
      </c>
      <c r="C250" s="276" t="s">
        <v>46</v>
      </c>
      <c r="D250" s="352">
        <v>0</v>
      </c>
      <c r="E250" s="368">
        <v>1620</v>
      </c>
      <c r="F250" s="353">
        <v>0</v>
      </c>
      <c r="G250" s="358">
        <v>1620</v>
      </c>
      <c r="H250" s="446">
        <v>3</v>
      </c>
      <c r="I250" s="664" t="s">
        <v>395</v>
      </c>
      <c r="J250" s="178" t="s">
        <v>297</v>
      </c>
      <c r="K250" s="480">
        <v>1620</v>
      </c>
      <c r="L250" s="243"/>
      <c r="M250" s="100">
        <v>3</v>
      </c>
    </row>
    <row r="251" spans="1:13" s="242" customFormat="1" ht="15.75" thickBot="1">
      <c r="A251" s="260"/>
      <c r="B251" s="186" t="s">
        <v>47</v>
      </c>
      <c r="C251" s="519" t="s">
        <v>48</v>
      </c>
      <c r="D251" s="355">
        <v>173500</v>
      </c>
      <c r="E251" s="511">
        <v>31400</v>
      </c>
      <c r="F251" s="356">
        <v>0</v>
      </c>
      <c r="G251" s="481">
        <v>204900</v>
      </c>
      <c r="H251" s="482">
        <v>3</v>
      </c>
      <c r="I251" s="675" t="s">
        <v>395</v>
      </c>
      <c r="J251" s="187" t="s">
        <v>297</v>
      </c>
      <c r="K251" s="520">
        <v>204900</v>
      </c>
      <c r="L251" s="243"/>
      <c r="M251" s="100">
        <v>3</v>
      </c>
    </row>
    <row r="252" spans="1:13" s="242" customFormat="1" ht="15.75" thickBot="1">
      <c r="A252" s="257"/>
      <c r="B252" s="249"/>
      <c r="C252" s="181"/>
      <c r="D252" s="391"/>
      <c r="E252" s="388"/>
      <c r="F252" s="388"/>
      <c r="G252" s="389" t="s">
        <v>345</v>
      </c>
      <c r="H252" s="446">
        <v>3</v>
      </c>
      <c r="I252" s="280"/>
      <c r="J252" s="280"/>
      <c r="K252" s="298" t="s">
        <v>345</v>
      </c>
      <c r="L252" s="243"/>
      <c r="M252" s="100">
        <v>3</v>
      </c>
    </row>
    <row r="253" spans="1:13" s="242" customFormat="1" ht="15">
      <c r="A253" s="283" t="s">
        <v>99</v>
      </c>
      <c r="B253" s="284" t="s">
        <v>311</v>
      </c>
      <c r="C253" s="326" t="s">
        <v>332</v>
      </c>
      <c r="D253" s="393">
        <v>976345</v>
      </c>
      <c r="E253" s="393">
        <v>0</v>
      </c>
      <c r="F253" s="393">
        <v>0</v>
      </c>
      <c r="G253" s="393">
        <v>976345</v>
      </c>
      <c r="H253" s="506">
        <v>3</v>
      </c>
      <c r="I253" s="192" t="s">
        <v>430</v>
      </c>
      <c r="J253" s="334"/>
      <c r="K253" s="168">
        <v>976345</v>
      </c>
      <c r="L253" s="243"/>
      <c r="M253" s="100">
        <v>3</v>
      </c>
    </row>
    <row r="254" spans="1:13" s="242" customFormat="1" ht="15">
      <c r="A254" s="257"/>
      <c r="B254" s="172" t="s">
        <v>7</v>
      </c>
      <c r="C254" s="282" t="s">
        <v>8</v>
      </c>
      <c r="D254" s="382">
        <v>922545</v>
      </c>
      <c r="E254" s="382">
        <v>0</v>
      </c>
      <c r="F254" s="382">
        <v>0</v>
      </c>
      <c r="G254" s="382">
        <v>922545</v>
      </c>
      <c r="H254" s="446">
        <v>3</v>
      </c>
      <c r="I254" s="673" t="s">
        <v>368</v>
      </c>
      <c r="J254" s="174" t="s">
        <v>369</v>
      </c>
      <c r="K254" s="175">
        <v>976345</v>
      </c>
      <c r="L254" s="243"/>
      <c r="M254" s="100">
        <v>3</v>
      </c>
    </row>
    <row r="255" spans="1:13" s="242" customFormat="1" ht="15">
      <c r="A255" s="257"/>
      <c r="B255" s="176" t="s">
        <v>148</v>
      </c>
      <c r="C255" s="201" t="s">
        <v>149</v>
      </c>
      <c r="D255" s="368">
        <v>922545</v>
      </c>
      <c r="E255" s="368">
        <v>0</v>
      </c>
      <c r="F255" s="353"/>
      <c r="G255" s="358">
        <v>922545</v>
      </c>
      <c r="H255" s="446">
        <v>3</v>
      </c>
      <c r="I255" s="664" t="s">
        <v>395</v>
      </c>
      <c r="J255" s="178" t="s">
        <v>297</v>
      </c>
      <c r="K255" s="480">
        <v>922545</v>
      </c>
      <c r="L255" s="243"/>
      <c r="M255" s="100">
        <v>3</v>
      </c>
    </row>
    <row r="256" spans="1:13" s="242" customFormat="1" ht="15">
      <c r="A256" s="257"/>
      <c r="B256" s="281" t="s">
        <v>35</v>
      </c>
      <c r="C256" s="282" t="s">
        <v>36</v>
      </c>
      <c r="D256" s="382">
        <v>40000</v>
      </c>
      <c r="E256" s="382">
        <v>0</v>
      </c>
      <c r="F256" s="382">
        <v>0</v>
      </c>
      <c r="G256" s="382">
        <v>40000</v>
      </c>
      <c r="H256" s="446">
        <v>3</v>
      </c>
      <c r="I256" s="702"/>
      <c r="J256" s="280"/>
      <c r="K256" s="195" t="s">
        <v>345</v>
      </c>
      <c r="L256" s="243"/>
      <c r="M256" s="100">
        <v>3</v>
      </c>
    </row>
    <row r="257" spans="1:13" s="242" customFormat="1" ht="15">
      <c r="A257" s="257"/>
      <c r="B257" s="183" t="s">
        <v>100</v>
      </c>
      <c r="C257" s="276" t="s">
        <v>101</v>
      </c>
      <c r="D257" s="368">
        <v>40000</v>
      </c>
      <c r="E257" s="368">
        <v>0</v>
      </c>
      <c r="F257" s="353">
        <v>0</v>
      </c>
      <c r="G257" s="358">
        <v>40000</v>
      </c>
      <c r="H257" s="446">
        <v>3</v>
      </c>
      <c r="I257" s="664" t="s">
        <v>395</v>
      </c>
      <c r="J257" s="178" t="s">
        <v>297</v>
      </c>
      <c r="K257" s="480">
        <v>40000</v>
      </c>
      <c r="L257" s="243"/>
      <c r="M257" s="100">
        <v>3</v>
      </c>
    </row>
    <row r="258" spans="1:13" s="242" customFormat="1" ht="15">
      <c r="A258" s="257"/>
      <c r="B258" s="281" t="s">
        <v>49</v>
      </c>
      <c r="C258" s="282" t="s">
        <v>50</v>
      </c>
      <c r="D258" s="382">
        <v>13800</v>
      </c>
      <c r="E258" s="382">
        <v>0</v>
      </c>
      <c r="F258" s="382">
        <v>0</v>
      </c>
      <c r="G258" s="382">
        <v>13800</v>
      </c>
      <c r="H258" s="446">
        <v>3</v>
      </c>
      <c r="I258" s="702"/>
      <c r="J258" s="280"/>
      <c r="K258" s="195" t="s">
        <v>345</v>
      </c>
      <c r="L258" s="243"/>
      <c r="M258" s="100">
        <v>3</v>
      </c>
    </row>
    <row r="259" spans="1:13" s="242" customFormat="1" ht="15.75" thickBot="1">
      <c r="A259" s="260"/>
      <c r="B259" s="524" t="s">
        <v>83</v>
      </c>
      <c r="C259" s="525" t="s">
        <v>84</v>
      </c>
      <c r="D259" s="511">
        <v>13800</v>
      </c>
      <c r="E259" s="511">
        <v>0</v>
      </c>
      <c r="F259" s="373">
        <v>0</v>
      </c>
      <c r="G259" s="481">
        <v>13800</v>
      </c>
      <c r="H259" s="482">
        <v>3</v>
      </c>
      <c r="I259" s="675" t="s">
        <v>395</v>
      </c>
      <c r="J259" s="187" t="s">
        <v>297</v>
      </c>
      <c r="K259" s="520">
        <v>13800</v>
      </c>
      <c r="L259" s="243"/>
      <c r="M259" s="100">
        <v>3</v>
      </c>
    </row>
    <row r="260" spans="1:13" s="242" customFormat="1" ht="15">
      <c r="A260" s="413"/>
      <c r="B260" s="440"/>
      <c r="C260" s="278"/>
      <c r="D260" s="417"/>
      <c r="E260" s="387"/>
      <c r="F260" s="387"/>
      <c r="G260" s="415" t="s">
        <v>345</v>
      </c>
      <c r="H260" s="446">
        <v>3</v>
      </c>
      <c r="I260" s="280"/>
      <c r="J260" s="280"/>
      <c r="K260" s="194" t="s">
        <v>345</v>
      </c>
      <c r="L260" s="243"/>
      <c r="M260" s="100">
        <v>3</v>
      </c>
    </row>
    <row r="261" spans="1:13" s="242" customFormat="1" ht="15.75" thickBot="1">
      <c r="A261" s="530"/>
      <c r="B261" s="531"/>
      <c r="C261" s="275"/>
      <c r="D261" s="379"/>
      <c r="E261" s="380"/>
      <c r="F261" s="380"/>
      <c r="G261" s="532" t="s">
        <v>345</v>
      </c>
      <c r="H261" s="446">
        <v>3</v>
      </c>
      <c r="I261" s="280"/>
      <c r="J261" s="280"/>
      <c r="K261" s="194" t="s">
        <v>345</v>
      </c>
      <c r="L261" s="243"/>
      <c r="M261" s="100">
        <v>3</v>
      </c>
    </row>
    <row r="262" spans="1:13" s="242" customFormat="1" ht="25.5">
      <c r="A262" s="283" t="s">
        <v>99</v>
      </c>
      <c r="B262" s="284" t="s">
        <v>312</v>
      </c>
      <c r="C262" s="533" t="s">
        <v>331</v>
      </c>
      <c r="D262" s="393">
        <v>1341500</v>
      </c>
      <c r="E262" s="639">
        <v>0</v>
      </c>
      <c r="F262" s="394">
        <v>0</v>
      </c>
      <c r="G262" s="395">
        <v>1341500</v>
      </c>
      <c r="H262" s="506">
        <v>3</v>
      </c>
      <c r="I262" s="192" t="s">
        <v>430</v>
      </c>
      <c r="J262" s="334"/>
      <c r="K262" s="168">
        <v>1341500</v>
      </c>
      <c r="L262" s="243"/>
      <c r="M262" s="100">
        <v>3</v>
      </c>
    </row>
    <row r="263" spans="1:13" s="242" customFormat="1" ht="15">
      <c r="A263" s="257"/>
      <c r="B263" s="281" t="s">
        <v>35</v>
      </c>
      <c r="C263" s="282" t="s">
        <v>36</v>
      </c>
      <c r="D263" s="382">
        <v>1341500</v>
      </c>
      <c r="E263" s="384">
        <v>0</v>
      </c>
      <c r="F263" s="383">
        <v>0</v>
      </c>
      <c r="G263" s="390">
        <v>1341500</v>
      </c>
      <c r="H263" s="446">
        <v>3</v>
      </c>
      <c r="I263" s="673" t="s">
        <v>368</v>
      </c>
      <c r="J263" s="174" t="s">
        <v>369</v>
      </c>
      <c r="K263" s="175">
        <v>1341500</v>
      </c>
      <c r="L263" s="243"/>
      <c r="M263" s="100">
        <v>3</v>
      </c>
    </row>
    <row r="264" spans="1:13" s="242" customFormat="1" ht="30">
      <c r="A264" s="257"/>
      <c r="B264" s="180" t="s">
        <v>104</v>
      </c>
      <c r="C264" s="276" t="s">
        <v>105</v>
      </c>
      <c r="D264" s="352">
        <v>1297500</v>
      </c>
      <c r="E264" s="368">
        <v>0</v>
      </c>
      <c r="F264" s="353">
        <v>0</v>
      </c>
      <c r="G264" s="354">
        <v>1297500</v>
      </c>
      <c r="H264" s="446">
        <v>3</v>
      </c>
      <c r="I264" s="664" t="s">
        <v>395</v>
      </c>
      <c r="J264" s="178" t="s">
        <v>297</v>
      </c>
      <c r="K264" s="480">
        <v>1297500</v>
      </c>
      <c r="L264" s="243"/>
      <c r="M264" s="100">
        <v>3</v>
      </c>
    </row>
    <row r="265" spans="1:13" s="242" customFormat="1" ht="30.75" thickBot="1">
      <c r="A265" s="260"/>
      <c r="B265" s="186" t="s">
        <v>106</v>
      </c>
      <c r="C265" s="519" t="s">
        <v>107</v>
      </c>
      <c r="D265" s="355">
        <v>44000</v>
      </c>
      <c r="E265" s="522">
        <v>0</v>
      </c>
      <c r="F265" s="356">
        <v>0</v>
      </c>
      <c r="G265" s="526">
        <v>44000</v>
      </c>
      <c r="H265" s="482">
        <v>3</v>
      </c>
      <c r="I265" s="675" t="s">
        <v>395</v>
      </c>
      <c r="J265" s="187" t="s">
        <v>297</v>
      </c>
      <c r="K265" s="520">
        <v>44000</v>
      </c>
      <c r="L265" s="243"/>
      <c r="M265" s="100">
        <v>3</v>
      </c>
    </row>
    <row r="266" spans="1:13" s="242" customFormat="1" ht="15.75" thickBot="1">
      <c r="A266" s="412"/>
      <c r="B266" s="285"/>
      <c r="C266" s="181"/>
      <c r="D266" s="391"/>
      <c r="E266" s="388"/>
      <c r="F266" s="388"/>
      <c r="G266" s="437" t="s">
        <v>345</v>
      </c>
      <c r="H266" s="446">
        <v>3</v>
      </c>
      <c r="I266" s="280"/>
      <c r="J266" s="280"/>
      <c r="K266" s="194" t="s">
        <v>345</v>
      </c>
      <c r="L266" s="243"/>
      <c r="M266" s="100">
        <v>3</v>
      </c>
    </row>
    <row r="267" spans="1:13" s="242" customFormat="1" ht="25.5">
      <c r="A267" s="283" t="s">
        <v>99</v>
      </c>
      <c r="B267" s="284" t="s">
        <v>313</v>
      </c>
      <c r="C267" s="518" t="s">
        <v>330</v>
      </c>
      <c r="D267" s="393">
        <v>4955164</v>
      </c>
      <c r="E267" s="521">
        <v>0</v>
      </c>
      <c r="F267" s="393">
        <v>0</v>
      </c>
      <c r="G267" s="393">
        <v>4955164</v>
      </c>
      <c r="H267" s="506">
        <v>3</v>
      </c>
      <c r="I267" s="192" t="s">
        <v>430</v>
      </c>
      <c r="J267" s="334"/>
      <c r="K267" s="168">
        <v>4955164</v>
      </c>
      <c r="L267" s="243"/>
      <c r="M267" s="100">
        <v>3</v>
      </c>
    </row>
    <row r="268" spans="1:13" s="242" customFormat="1" ht="15">
      <c r="A268" s="257"/>
      <c r="B268" s="281" t="s">
        <v>35</v>
      </c>
      <c r="C268" s="282" t="s">
        <v>36</v>
      </c>
      <c r="D268" s="382">
        <v>1750000</v>
      </c>
      <c r="E268" s="402">
        <v>0</v>
      </c>
      <c r="F268" s="382">
        <v>0</v>
      </c>
      <c r="G268" s="382">
        <v>1750000</v>
      </c>
      <c r="H268" s="446">
        <v>3</v>
      </c>
      <c r="I268" s="673" t="s">
        <v>368</v>
      </c>
      <c r="J268" s="174" t="s">
        <v>369</v>
      </c>
      <c r="K268" s="175">
        <v>4955164</v>
      </c>
      <c r="L268" s="243"/>
      <c r="M268" s="100">
        <v>3</v>
      </c>
    </row>
    <row r="269" spans="1:13" s="242" customFormat="1" ht="15">
      <c r="A269" s="257"/>
      <c r="B269" s="180" t="s">
        <v>100</v>
      </c>
      <c r="C269" s="276" t="s">
        <v>101</v>
      </c>
      <c r="D269" s="352">
        <v>1750000</v>
      </c>
      <c r="E269" s="403">
        <v>0</v>
      </c>
      <c r="F269" s="388">
        <v>0</v>
      </c>
      <c r="G269" s="354">
        <v>1750000</v>
      </c>
      <c r="H269" s="446">
        <v>3</v>
      </c>
      <c r="I269" s="664" t="s">
        <v>395</v>
      </c>
      <c r="J269" s="178" t="s">
        <v>297</v>
      </c>
      <c r="K269" s="480">
        <v>1750000</v>
      </c>
      <c r="L269" s="243"/>
      <c r="M269" s="100">
        <v>3</v>
      </c>
    </row>
    <row r="270" spans="1:13" s="242" customFormat="1" ht="15">
      <c r="A270" s="257"/>
      <c r="B270" s="281" t="s">
        <v>49</v>
      </c>
      <c r="C270" s="282" t="s">
        <v>50</v>
      </c>
      <c r="D270" s="382">
        <v>3205164</v>
      </c>
      <c r="E270" s="402">
        <v>0</v>
      </c>
      <c r="F270" s="382">
        <v>0</v>
      </c>
      <c r="G270" s="382">
        <v>3205164</v>
      </c>
      <c r="H270" s="446">
        <v>3</v>
      </c>
      <c r="I270" s="664"/>
      <c r="J270" s="178"/>
      <c r="K270" s="480" t="s">
        <v>345</v>
      </c>
      <c r="L270" s="243"/>
      <c r="M270" s="100">
        <v>3</v>
      </c>
    </row>
    <row r="271" spans="1:13" s="242" customFormat="1" ht="15">
      <c r="A271" s="257"/>
      <c r="B271" s="180" t="s">
        <v>68</v>
      </c>
      <c r="C271" s="276" t="s">
        <v>69</v>
      </c>
      <c r="D271" s="352">
        <v>1135164</v>
      </c>
      <c r="E271" s="368">
        <v>0</v>
      </c>
      <c r="F271" s="353">
        <v>0</v>
      </c>
      <c r="G271" s="354">
        <v>1135164</v>
      </c>
      <c r="H271" s="446">
        <v>3</v>
      </c>
      <c r="I271" s="664" t="s">
        <v>395</v>
      </c>
      <c r="J271" s="178" t="s">
        <v>297</v>
      </c>
      <c r="K271" s="480">
        <v>1135164</v>
      </c>
      <c r="L271" s="243"/>
      <c r="M271" s="100">
        <v>3</v>
      </c>
    </row>
    <row r="272" spans="1:13" s="242" customFormat="1" ht="15.75" thickBot="1">
      <c r="A272" s="260"/>
      <c r="B272" s="186" t="s">
        <v>83</v>
      </c>
      <c r="C272" s="519" t="s">
        <v>84</v>
      </c>
      <c r="D272" s="355">
        <v>2070000</v>
      </c>
      <c r="E272" s="511">
        <v>0</v>
      </c>
      <c r="F272" s="356">
        <v>0</v>
      </c>
      <c r="G272" s="526">
        <v>2070000</v>
      </c>
      <c r="H272" s="482">
        <v>3</v>
      </c>
      <c r="I272" s="675" t="s">
        <v>395</v>
      </c>
      <c r="J272" s="187" t="s">
        <v>297</v>
      </c>
      <c r="K272" s="520">
        <v>2070000</v>
      </c>
      <c r="L272" s="243"/>
      <c r="M272" s="100">
        <v>3</v>
      </c>
    </row>
    <row r="273" spans="1:13" s="267" customFormat="1" ht="15">
      <c r="A273" s="706"/>
      <c r="B273" s="285"/>
      <c r="C273" s="181"/>
      <c r="D273" s="391"/>
      <c r="E273" s="388"/>
      <c r="F273" s="388"/>
      <c r="G273" s="375"/>
      <c r="H273" s="446"/>
      <c r="I273" s="164"/>
      <c r="J273" s="164"/>
      <c r="K273" s="316" t="s">
        <v>345</v>
      </c>
      <c r="L273" s="241"/>
      <c r="M273" s="361">
        <v>3</v>
      </c>
    </row>
    <row r="274" spans="1:13" s="267" customFormat="1" ht="15.75" thickBot="1">
      <c r="A274" s="706"/>
      <c r="B274" s="249"/>
      <c r="C274" s="276"/>
      <c r="D274" s="391"/>
      <c r="E274" s="388"/>
      <c r="F274" s="388"/>
      <c r="G274" s="375"/>
      <c r="H274" s="446"/>
      <c r="I274" s="280"/>
      <c r="J274" s="280"/>
      <c r="K274" s="194" t="s">
        <v>345</v>
      </c>
      <c r="L274" s="241"/>
      <c r="M274" s="361">
        <v>3</v>
      </c>
    </row>
    <row r="275" spans="1:13" s="242" customFormat="1" ht="25.5">
      <c r="A275" s="527" t="s">
        <v>99</v>
      </c>
      <c r="B275" s="528" t="s">
        <v>310</v>
      </c>
      <c r="C275" s="518" t="s">
        <v>335</v>
      </c>
      <c r="D275" s="393">
        <v>0</v>
      </c>
      <c r="E275" s="393">
        <v>396000</v>
      </c>
      <c r="F275" s="393">
        <v>0</v>
      </c>
      <c r="G275" s="393">
        <v>396000</v>
      </c>
      <c r="H275" s="506">
        <v>3</v>
      </c>
      <c r="I275" s="192" t="s">
        <v>430</v>
      </c>
      <c r="J275" s="334"/>
      <c r="K275" s="168">
        <v>396000</v>
      </c>
      <c r="L275" s="243"/>
      <c r="M275" s="100">
        <v>3</v>
      </c>
    </row>
    <row r="276" spans="1:13" s="242" customFormat="1" ht="15">
      <c r="A276" s="257"/>
      <c r="B276" s="281"/>
      <c r="C276" s="282" t="s">
        <v>36</v>
      </c>
      <c r="D276" s="382">
        <v>0</v>
      </c>
      <c r="E276" s="382">
        <v>396000</v>
      </c>
      <c r="F276" s="382">
        <v>0</v>
      </c>
      <c r="G276" s="382">
        <v>396000</v>
      </c>
      <c r="H276" s="446">
        <v>3</v>
      </c>
      <c r="I276" s="673" t="s">
        <v>368</v>
      </c>
      <c r="J276" s="174" t="s">
        <v>369</v>
      </c>
      <c r="K276" s="175">
        <v>396000</v>
      </c>
      <c r="L276" s="243"/>
      <c r="M276" s="100">
        <v>3</v>
      </c>
    </row>
    <row r="277" spans="1:15" s="242" customFormat="1" ht="15.75" thickBot="1">
      <c r="A277" s="260"/>
      <c r="B277" s="186" t="s">
        <v>100</v>
      </c>
      <c r="C277" s="519" t="s">
        <v>101</v>
      </c>
      <c r="D277" s="355">
        <v>0</v>
      </c>
      <c r="E277" s="355">
        <v>396000</v>
      </c>
      <c r="F277" s="529">
        <v>0</v>
      </c>
      <c r="G277" s="481">
        <v>396000</v>
      </c>
      <c r="H277" s="482">
        <v>3</v>
      </c>
      <c r="I277" s="675" t="s">
        <v>395</v>
      </c>
      <c r="J277" s="187" t="s">
        <v>297</v>
      </c>
      <c r="K277" s="520">
        <v>396000</v>
      </c>
      <c r="L277" s="243"/>
      <c r="M277" s="100">
        <v>3</v>
      </c>
      <c r="O277" s="483"/>
    </row>
    <row r="278" spans="1:13" s="242" customFormat="1" ht="15">
      <c r="A278" s="277"/>
      <c r="B278" s="440"/>
      <c r="C278" s="427"/>
      <c r="D278" s="417"/>
      <c r="E278" s="387"/>
      <c r="F278" s="387"/>
      <c r="G278" s="398" t="s">
        <v>345</v>
      </c>
      <c r="H278" s="446">
        <v>3</v>
      </c>
      <c r="I278" s="280"/>
      <c r="J278" s="280"/>
      <c r="K278" s="194" t="s">
        <v>345</v>
      </c>
      <c r="L278" s="243"/>
      <c r="M278" s="100">
        <v>3</v>
      </c>
    </row>
    <row r="279" spans="1:13" s="242" customFormat="1" ht="15.75" thickBot="1">
      <c r="A279" s="274"/>
      <c r="B279" s="531"/>
      <c r="C279" s="275"/>
      <c r="D279" s="379"/>
      <c r="E279" s="380"/>
      <c r="F279" s="380"/>
      <c r="G279" s="381" t="s">
        <v>345</v>
      </c>
      <c r="H279" s="446">
        <v>3</v>
      </c>
      <c r="I279" s="280"/>
      <c r="J279" s="280"/>
      <c r="K279" s="194" t="s">
        <v>345</v>
      </c>
      <c r="L279" s="243"/>
      <c r="M279" s="100">
        <v>3</v>
      </c>
    </row>
    <row r="280" spans="1:13" s="242" customFormat="1" ht="15">
      <c r="A280" s="534" t="s">
        <v>95</v>
      </c>
      <c r="B280" s="535" t="s">
        <v>77</v>
      </c>
      <c r="C280" s="543" t="s">
        <v>108</v>
      </c>
      <c r="D280" s="548">
        <v>1224420.8</v>
      </c>
      <c r="E280" s="537">
        <v>2242710</v>
      </c>
      <c r="F280" s="548">
        <v>0</v>
      </c>
      <c r="G280" s="537">
        <v>3467130.8000000003</v>
      </c>
      <c r="H280" s="506">
        <v>3</v>
      </c>
      <c r="I280" s="703"/>
      <c r="J280" s="536" t="s">
        <v>108</v>
      </c>
      <c r="K280" s="538">
        <v>3467130.8000000003</v>
      </c>
      <c r="L280" s="243"/>
      <c r="M280" s="100">
        <v>3</v>
      </c>
    </row>
    <row r="281" spans="1:13" s="242" customFormat="1" ht="15">
      <c r="A281" s="197"/>
      <c r="B281" s="410"/>
      <c r="C281" s="544"/>
      <c r="D281" s="549"/>
      <c r="E281" s="254"/>
      <c r="F281" s="549"/>
      <c r="G281" s="254" t="s">
        <v>345</v>
      </c>
      <c r="H281" s="446">
        <v>3</v>
      </c>
      <c r="I281" s="704"/>
      <c r="J281" s="411"/>
      <c r="K281" s="539" t="s">
        <v>345</v>
      </c>
      <c r="L281" s="243"/>
      <c r="M281" s="100">
        <v>3</v>
      </c>
    </row>
    <row r="282" spans="1:13" s="242" customFormat="1" ht="15">
      <c r="A282" s="288" t="s">
        <v>97</v>
      </c>
      <c r="B282" s="289" t="s">
        <v>5</v>
      </c>
      <c r="C282" s="545" t="s">
        <v>451</v>
      </c>
      <c r="D282" s="549">
        <v>1154420.8</v>
      </c>
      <c r="E282" s="254">
        <v>2242710</v>
      </c>
      <c r="F282" s="549">
        <v>0</v>
      </c>
      <c r="G282" s="254">
        <v>3397130.8000000003</v>
      </c>
      <c r="H282" s="446">
        <v>3</v>
      </c>
      <c r="I282" s="171" t="s">
        <v>430</v>
      </c>
      <c r="J282" s="237"/>
      <c r="K282" s="245">
        <v>3397130.8000000003</v>
      </c>
      <c r="L282" s="243"/>
      <c r="M282" s="100">
        <v>3</v>
      </c>
    </row>
    <row r="283" spans="1:13" s="242" customFormat="1" ht="15">
      <c r="A283" s="257"/>
      <c r="B283" s="281" t="s">
        <v>7</v>
      </c>
      <c r="C283" s="546" t="s">
        <v>8</v>
      </c>
      <c r="D283" s="396">
        <v>1154420.8</v>
      </c>
      <c r="E283" s="401">
        <v>1523220</v>
      </c>
      <c r="F283" s="396">
        <v>0</v>
      </c>
      <c r="G283" s="542">
        <v>2677640.8000000003</v>
      </c>
      <c r="H283" s="446">
        <v>3</v>
      </c>
      <c r="I283" s="673" t="s">
        <v>368</v>
      </c>
      <c r="J283" s="174" t="s">
        <v>369</v>
      </c>
      <c r="K283" s="175">
        <v>3397130.8000000003</v>
      </c>
      <c r="L283" s="243"/>
      <c r="M283" s="100">
        <v>3</v>
      </c>
    </row>
    <row r="284" spans="1:15" s="242" customFormat="1" ht="15">
      <c r="A284" s="257"/>
      <c r="B284" s="180" t="s">
        <v>9</v>
      </c>
      <c r="C284" s="547" t="s">
        <v>10</v>
      </c>
      <c r="D284" s="352">
        <v>737981.67</v>
      </c>
      <c r="E284" s="368">
        <v>1084666</v>
      </c>
      <c r="F284" s="352">
        <v>0</v>
      </c>
      <c r="G284" s="389">
        <v>1822647.67</v>
      </c>
      <c r="H284" s="446">
        <v>3</v>
      </c>
      <c r="I284" s="664" t="s">
        <v>370</v>
      </c>
      <c r="J284" s="178" t="s">
        <v>371</v>
      </c>
      <c r="K284" s="480">
        <v>1822647.67</v>
      </c>
      <c r="L284" s="243"/>
      <c r="M284" s="100">
        <v>3</v>
      </c>
      <c r="O284" s="483">
        <v>3397130.8000000003</v>
      </c>
    </row>
    <row r="285" spans="1:15" s="242" customFormat="1" ht="15">
      <c r="A285" s="257"/>
      <c r="B285" s="180" t="s">
        <v>11</v>
      </c>
      <c r="C285" s="547" t="s">
        <v>12</v>
      </c>
      <c r="D285" s="352">
        <v>150549.46</v>
      </c>
      <c r="E285" s="368">
        <v>0</v>
      </c>
      <c r="F285" s="352">
        <v>0</v>
      </c>
      <c r="G285" s="389">
        <v>150549.46</v>
      </c>
      <c r="H285" s="446">
        <v>3</v>
      </c>
      <c r="I285" s="664" t="s">
        <v>370</v>
      </c>
      <c r="J285" s="178" t="s">
        <v>371</v>
      </c>
      <c r="K285" s="480">
        <v>150549.46</v>
      </c>
      <c r="L285" s="243"/>
      <c r="M285" s="100">
        <v>3</v>
      </c>
      <c r="O285" s="483">
        <v>70000</v>
      </c>
    </row>
    <row r="286" spans="1:13" s="242" customFormat="1" ht="15">
      <c r="A286" s="257"/>
      <c r="B286" s="180" t="s">
        <v>114</v>
      </c>
      <c r="C286" s="547" t="s">
        <v>113</v>
      </c>
      <c r="D286" s="352">
        <v>30950.87</v>
      </c>
      <c r="E286" s="368">
        <v>0</v>
      </c>
      <c r="F286" s="352">
        <v>0</v>
      </c>
      <c r="G286" s="389">
        <v>30950.87</v>
      </c>
      <c r="H286" s="446">
        <v>3</v>
      </c>
      <c r="I286" s="664" t="s">
        <v>370</v>
      </c>
      <c r="J286" s="178" t="s">
        <v>371</v>
      </c>
      <c r="K286" s="480">
        <v>30950.87</v>
      </c>
      <c r="L286" s="243"/>
      <c r="M286" s="100">
        <v>3</v>
      </c>
    </row>
    <row r="287" spans="1:13" s="242" customFormat="1" ht="15">
      <c r="A287" s="257"/>
      <c r="B287" s="180" t="s">
        <v>19</v>
      </c>
      <c r="C287" s="547" t="s">
        <v>20</v>
      </c>
      <c r="D287" s="352">
        <v>31762.18</v>
      </c>
      <c r="E287" s="368">
        <v>201355</v>
      </c>
      <c r="F287" s="352">
        <v>0</v>
      </c>
      <c r="G287" s="389">
        <v>233117.18</v>
      </c>
      <c r="H287" s="446">
        <v>3</v>
      </c>
      <c r="I287" s="664" t="s">
        <v>370</v>
      </c>
      <c r="J287" s="178" t="s">
        <v>371</v>
      </c>
      <c r="K287" s="480">
        <v>233117.18</v>
      </c>
      <c r="L287" s="243"/>
      <c r="M287" s="100">
        <v>3</v>
      </c>
    </row>
    <row r="288" spans="1:13" s="242" customFormat="1" ht="15">
      <c r="A288" s="257"/>
      <c r="B288" s="180" t="s">
        <v>21</v>
      </c>
      <c r="C288" s="547" t="s">
        <v>22</v>
      </c>
      <c r="D288" s="352">
        <v>203176.62</v>
      </c>
      <c r="E288" s="368">
        <v>0</v>
      </c>
      <c r="F288" s="352">
        <v>0</v>
      </c>
      <c r="G288" s="389">
        <v>203176.62</v>
      </c>
      <c r="H288" s="446">
        <v>3</v>
      </c>
      <c r="I288" s="664" t="s">
        <v>370</v>
      </c>
      <c r="J288" s="178" t="s">
        <v>371</v>
      </c>
      <c r="K288" s="480">
        <v>203176.62</v>
      </c>
      <c r="L288" s="241"/>
      <c r="M288" s="100">
        <v>3</v>
      </c>
    </row>
    <row r="289" spans="1:13" s="242" customFormat="1" ht="30">
      <c r="A289" s="257"/>
      <c r="B289" s="180" t="s">
        <v>25</v>
      </c>
      <c r="C289" s="547" t="s">
        <v>146</v>
      </c>
      <c r="D289" s="352">
        <v>0</v>
      </c>
      <c r="E289" s="368">
        <v>117800</v>
      </c>
      <c r="F289" s="352">
        <v>0</v>
      </c>
      <c r="G289" s="389">
        <v>117800</v>
      </c>
      <c r="H289" s="446">
        <v>3</v>
      </c>
      <c r="I289" s="664" t="s">
        <v>370</v>
      </c>
      <c r="J289" s="178" t="s">
        <v>371</v>
      </c>
      <c r="K289" s="480">
        <v>117800</v>
      </c>
      <c r="L289" s="243"/>
      <c r="M289" s="100">
        <v>3</v>
      </c>
    </row>
    <row r="290" spans="1:13" s="242" customFormat="1" ht="30">
      <c r="A290" s="257"/>
      <c r="B290" s="180" t="s">
        <v>27</v>
      </c>
      <c r="C290" s="547" t="s">
        <v>28</v>
      </c>
      <c r="D290" s="352">
        <v>0</v>
      </c>
      <c r="E290" s="368">
        <v>7993</v>
      </c>
      <c r="F290" s="352">
        <v>0</v>
      </c>
      <c r="G290" s="389">
        <v>7993</v>
      </c>
      <c r="H290" s="446">
        <v>3</v>
      </c>
      <c r="I290" s="664" t="s">
        <v>370</v>
      </c>
      <c r="J290" s="178" t="s">
        <v>371</v>
      </c>
      <c r="K290" s="480">
        <v>7993</v>
      </c>
      <c r="L290" s="243"/>
      <c r="M290" s="100">
        <v>3</v>
      </c>
    </row>
    <row r="291" spans="1:15" s="242" customFormat="1" ht="45">
      <c r="A291" s="257"/>
      <c r="B291" s="180" t="s">
        <v>29</v>
      </c>
      <c r="C291" s="547" t="s">
        <v>147</v>
      </c>
      <c r="D291" s="352">
        <v>0</v>
      </c>
      <c r="E291" s="368">
        <v>69450</v>
      </c>
      <c r="F291" s="352">
        <v>0</v>
      </c>
      <c r="G291" s="389">
        <v>69450</v>
      </c>
      <c r="H291" s="446">
        <v>3</v>
      </c>
      <c r="I291" s="664" t="s">
        <v>370</v>
      </c>
      <c r="J291" s="178" t="s">
        <v>371</v>
      </c>
      <c r="K291" s="480">
        <v>69450</v>
      </c>
      <c r="L291" s="243"/>
      <c r="M291" s="100">
        <v>3</v>
      </c>
      <c r="O291" s="483"/>
    </row>
    <row r="292" spans="1:13" s="242" customFormat="1" ht="30">
      <c r="A292" s="257"/>
      <c r="B292" s="180" t="s">
        <v>31</v>
      </c>
      <c r="C292" s="547" t="s">
        <v>32</v>
      </c>
      <c r="D292" s="352">
        <v>0</v>
      </c>
      <c r="E292" s="368">
        <v>20978</v>
      </c>
      <c r="F292" s="352">
        <v>0</v>
      </c>
      <c r="G292" s="389">
        <v>20978</v>
      </c>
      <c r="H292" s="446">
        <v>3</v>
      </c>
      <c r="I292" s="664" t="s">
        <v>370</v>
      </c>
      <c r="J292" s="178" t="s">
        <v>371</v>
      </c>
      <c r="K292" s="480">
        <v>20978</v>
      </c>
      <c r="L292" s="243"/>
      <c r="M292" s="100">
        <v>3</v>
      </c>
    </row>
    <row r="293" spans="1:13" s="242" customFormat="1" ht="30">
      <c r="A293" s="257"/>
      <c r="B293" s="180" t="s">
        <v>33</v>
      </c>
      <c r="C293" s="547" t="s">
        <v>34</v>
      </c>
      <c r="D293" s="352">
        <v>0</v>
      </c>
      <c r="E293" s="368">
        <v>20978</v>
      </c>
      <c r="F293" s="352">
        <v>0</v>
      </c>
      <c r="G293" s="389">
        <v>20978</v>
      </c>
      <c r="H293" s="446">
        <v>3</v>
      </c>
      <c r="I293" s="664" t="s">
        <v>370</v>
      </c>
      <c r="J293" s="178" t="s">
        <v>371</v>
      </c>
      <c r="K293" s="480">
        <v>20978</v>
      </c>
      <c r="L293" s="243"/>
      <c r="M293" s="100">
        <v>3</v>
      </c>
    </row>
    <row r="294" spans="1:13" s="242" customFormat="1" ht="15">
      <c r="A294" s="257"/>
      <c r="B294" s="281" t="s">
        <v>35</v>
      </c>
      <c r="C294" s="546" t="s">
        <v>36</v>
      </c>
      <c r="D294" s="396">
        <v>0</v>
      </c>
      <c r="E294" s="401">
        <v>719490</v>
      </c>
      <c r="F294" s="396">
        <v>0</v>
      </c>
      <c r="G294" s="542">
        <v>719490</v>
      </c>
      <c r="H294" s="446">
        <v>3</v>
      </c>
      <c r="I294" s="664"/>
      <c r="J294" s="178"/>
      <c r="K294" s="480"/>
      <c r="L294" s="243"/>
      <c r="M294" s="100">
        <v>3</v>
      </c>
    </row>
    <row r="295" spans="1:13" s="242" customFormat="1" ht="15">
      <c r="A295" s="257"/>
      <c r="B295" s="180" t="s">
        <v>79</v>
      </c>
      <c r="C295" s="276" t="s">
        <v>80</v>
      </c>
      <c r="D295" s="352">
        <v>0</v>
      </c>
      <c r="E295" s="368">
        <v>400000</v>
      </c>
      <c r="F295" s="352">
        <v>0</v>
      </c>
      <c r="G295" s="389">
        <v>400000</v>
      </c>
      <c r="H295" s="446">
        <v>3</v>
      </c>
      <c r="I295" s="664" t="s">
        <v>370</v>
      </c>
      <c r="J295" s="178" t="s">
        <v>371</v>
      </c>
      <c r="K295" s="480">
        <v>400000</v>
      </c>
      <c r="L295" s="243"/>
      <c r="M295" s="100">
        <v>3</v>
      </c>
    </row>
    <row r="296" spans="1:13" s="242" customFormat="1" ht="15">
      <c r="A296" s="257"/>
      <c r="B296" s="342" t="s">
        <v>466</v>
      </c>
      <c r="C296" s="348" t="s">
        <v>467</v>
      </c>
      <c r="D296" s="352">
        <v>0</v>
      </c>
      <c r="E296" s="368">
        <v>0</v>
      </c>
      <c r="F296" s="352">
        <v>0</v>
      </c>
      <c r="G296" s="389">
        <v>0</v>
      </c>
      <c r="H296" s="446">
        <v>3</v>
      </c>
      <c r="I296" s="664" t="s">
        <v>370</v>
      </c>
      <c r="J296" s="178" t="s">
        <v>371</v>
      </c>
      <c r="K296" s="480">
        <v>0</v>
      </c>
      <c r="L296" s="243"/>
      <c r="M296" s="100">
        <v>3</v>
      </c>
    </row>
    <row r="297" spans="1:13" s="242" customFormat="1" ht="15.75" thickBot="1">
      <c r="A297" s="260"/>
      <c r="B297" s="540" t="s">
        <v>454</v>
      </c>
      <c r="C297" s="541" t="s">
        <v>468</v>
      </c>
      <c r="D297" s="355">
        <v>0</v>
      </c>
      <c r="E297" s="511">
        <v>319490</v>
      </c>
      <c r="F297" s="355">
        <v>0</v>
      </c>
      <c r="G297" s="392">
        <v>319490</v>
      </c>
      <c r="H297" s="482">
        <v>3</v>
      </c>
      <c r="I297" s="675" t="s">
        <v>370</v>
      </c>
      <c r="J297" s="187" t="s">
        <v>371</v>
      </c>
      <c r="K297" s="520">
        <v>319490</v>
      </c>
      <c r="L297" s="243"/>
      <c r="M297" s="100">
        <v>3</v>
      </c>
    </row>
    <row r="298" spans="1:13" s="242" customFormat="1" ht="15.75" thickBot="1">
      <c r="A298" s="257"/>
      <c r="B298" s="249"/>
      <c r="C298" s="181"/>
      <c r="D298" s="368"/>
      <c r="E298" s="388"/>
      <c r="F298" s="388"/>
      <c r="G298" s="389"/>
      <c r="H298" s="446">
        <v>3</v>
      </c>
      <c r="I298" s="164"/>
      <c r="J298" s="164"/>
      <c r="K298" s="316"/>
      <c r="L298" s="243"/>
      <c r="M298" s="100">
        <v>3</v>
      </c>
    </row>
    <row r="299" spans="1:13" s="242" customFormat="1" ht="15">
      <c r="A299" s="290" t="s">
        <v>99</v>
      </c>
      <c r="B299" s="291" t="s">
        <v>51</v>
      </c>
      <c r="C299" s="292" t="s">
        <v>431</v>
      </c>
      <c r="D299" s="399">
        <v>70000</v>
      </c>
      <c r="E299" s="399">
        <v>0</v>
      </c>
      <c r="F299" s="399">
        <v>0</v>
      </c>
      <c r="G299" s="399">
        <v>70000</v>
      </c>
      <c r="H299" s="506">
        <v>3</v>
      </c>
      <c r="I299" s="523" t="s">
        <v>430</v>
      </c>
      <c r="J299" s="334"/>
      <c r="K299" s="168">
        <v>70000</v>
      </c>
      <c r="L299" s="243"/>
      <c r="M299" s="100">
        <v>3</v>
      </c>
    </row>
    <row r="300" spans="1:13" s="242" customFormat="1" ht="15">
      <c r="A300" s="257"/>
      <c r="B300" s="258" t="s">
        <v>35</v>
      </c>
      <c r="C300" s="259" t="s">
        <v>36</v>
      </c>
      <c r="D300" s="372">
        <v>70000</v>
      </c>
      <c r="E300" s="372">
        <v>0</v>
      </c>
      <c r="F300" s="372">
        <v>0</v>
      </c>
      <c r="G300" s="372">
        <v>70000</v>
      </c>
      <c r="H300" s="446">
        <v>3</v>
      </c>
      <c r="I300" s="441"/>
      <c r="J300" s="178"/>
      <c r="K300" s="480" t="s">
        <v>345</v>
      </c>
      <c r="L300" s="243"/>
      <c r="M300" s="100">
        <v>3</v>
      </c>
    </row>
    <row r="301" spans="1:13" s="242" customFormat="1" ht="15.75" thickBot="1">
      <c r="A301" s="260"/>
      <c r="B301" s="186" t="s">
        <v>100</v>
      </c>
      <c r="C301" s="525" t="s">
        <v>101</v>
      </c>
      <c r="D301" s="355">
        <v>70000</v>
      </c>
      <c r="E301" s="355">
        <v>0</v>
      </c>
      <c r="F301" s="356">
        <v>0</v>
      </c>
      <c r="G301" s="526">
        <v>70000</v>
      </c>
      <c r="H301" s="482">
        <v>3</v>
      </c>
      <c r="I301" s="512" t="s">
        <v>370</v>
      </c>
      <c r="J301" s="187" t="s">
        <v>371</v>
      </c>
      <c r="K301" s="520">
        <v>70000</v>
      </c>
      <c r="L301" s="243"/>
      <c r="M301" s="100">
        <v>3</v>
      </c>
    </row>
    <row r="302" spans="1:13" s="242" customFormat="1" ht="15.75" thickBot="1">
      <c r="A302" s="287"/>
      <c r="B302" s="293"/>
      <c r="C302" s="286"/>
      <c r="D302" s="400"/>
      <c r="E302" s="397"/>
      <c r="F302" s="397"/>
      <c r="G302" s="381" t="s">
        <v>345</v>
      </c>
      <c r="H302" s="446">
        <v>3</v>
      </c>
      <c r="I302" s="250"/>
      <c r="J302" s="250"/>
      <c r="K302" s="316" t="s">
        <v>345</v>
      </c>
      <c r="L302" s="243"/>
      <c r="M302" s="100">
        <v>3</v>
      </c>
    </row>
    <row r="303" spans="1:15" s="242" customFormat="1" ht="15.75" thickBot="1">
      <c r="A303" s="295"/>
      <c r="B303" s="296"/>
      <c r="C303" s="297" t="s">
        <v>111</v>
      </c>
      <c r="D303" s="360">
        <v>13985180.130000003</v>
      </c>
      <c r="E303" s="360">
        <v>4199041.77</v>
      </c>
      <c r="F303" s="360">
        <v>0</v>
      </c>
      <c r="G303" s="360">
        <v>18184221.900000002</v>
      </c>
      <c r="H303" s="478">
        <v>3</v>
      </c>
      <c r="I303" s="640"/>
      <c r="J303" s="297" t="s">
        <v>111</v>
      </c>
      <c r="K303" s="208">
        <v>18184221.900000002</v>
      </c>
      <c r="L303" s="243"/>
      <c r="M303" s="100">
        <v>3</v>
      </c>
      <c r="O303" s="242">
        <v>20837728.46</v>
      </c>
    </row>
    <row r="304" spans="1:13" ht="15.75" thickBot="1">
      <c r="A304" s="257"/>
      <c r="B304" s="249"/>
      <c r="C304" s="276"/>
      <c r="D304" s="368"/>
      <c r="E304" s="388"/>
      <c r="F304" s="388"/>
      <c r="G304" s="375"/>
      <c r="H304" s="446">
        <v>4</v>
      </c>
      <c r="I304" s="300"/>
      <c r="J304" s="300"/>
      <c r="K304" s="300" t="s">
        <v>345</v>
      </c>
      <c r="L304" s="301"/>
      <c r="M304" s="100">
        <v>4</v>
      </c>
    </row>
    <row r="305" spans="1:13" ht="15.75" thickBot="1">
      <c r="A305" s="295"/>
      <c r="B305" s="296"/>
      <c r="C305" s="297" t="s">
        <v>123</v>
      </c>
      <c r="D305" s="360">
        <v>0</v>
      </c>
      <c r="E305" s="360">
        <v>0</v>
      </c>
      <c r="F305" s="360">
        <v>0</v>
      </c>
      <c r="G305" s="360">
        <v>0</v>
      </c>
      <c r="H305" s="449">
        <v>4</v>
      </c>
      <c r="I305" s="727" t="s">
        <v>123</v>
      </c>
      <c r="J305" s="728"/>
      <c r="K305" s="208">
        <v>0</v>
      </c>
      <c r="L305" s="301"/>
      <c r="M305" s="100">
        <v>4</v>
      </c>
    </row>
    <row r="306" spans="1:13" ht="15.75" thickBot="1">
      <c r="A306" s="302"/>
      <c r="B306" s="303"/>
      <c r="C306" s="304"/>
      <c r="D306" s="406"/>
      <c r="E306" s="406"/>
      <c r="F306" s="404"/>
      <c r="G306" s="378" t="s">
        <v>345</v>
      </c>
      <c r="H306" s="445" t="s">
        <v>345</v>
      </c>
      <c r="I306" s="300"/>
      <c r="J306" s="300"/>
      <c r="K306" s="195" t="s">
        <v>345</v>
      </c>
      <c r="L306" s="243"/>
      <c r="M306" s="100">
        <v>0</v>
      </c>
    </row>
    <row r="307" spans="1:13" ht="15.75" thickBot="1">
      <c r="A307" s="305" t="s">
        <v>112</v>
      </c>
      <c r="B307" s="306"/>
      <c r="C307" s="307"/>
      <c r="D307" s="407">
        <v>63294925.67</v>
      </c>
      <c r="E307" s="407">
        <v>11366455.52</v>
      </c>
      <c r="F307" s="407">
        <v>0</v>
      </c>
      <c r="G307" s="407">
        <v>74661381.19</v>
      </c>
      <c r="H307" s="445">
        <v>5</v>
      </c>
      <c r="I307" s="305" t="s">
        <v>112</v>
      </c>
      <c r="J307" s="222"/>
      <c r="K307" s="318">
        <v>74661381.19</v>
      </c>
      <c r="L307" s="243"/>
      <c r="M307" s="100">
        <v>0</v>
      </c>
    </row>
    <row r="308" spans="9:13" ht="15">
      <c r="I308" s="300"/>
      <c r="J308" s="300"/>
      <c r="K308" s="300"/>
      <c r="L308" s="243"/>
      <c r="M308" s="100">
        <v>0</v>
      </c>
    </row>
    <row r="309" spans="2:13" ht="15">
      <c r="B309" s="309" t="s">
        <v>479</v>
      </c>
      <c r="C309" s="310"/>
      <c r="D309" s="408">
        <v>45142</v>
      </c>
      <c r="I309" s="300"/>
      <c r="J309" s="300"/>
      <c r="K309" s="300">
        <v>0</v>
      </c>
      <c r="L309" s="243"/>
      <c r="M309" s="100">
        <v>0</v>
      </c>
    </row>
    <row r="310" spans="4:13" ht="15">
      <c r="D310" s="149"/>
      <c r="I310" s="300"/>
      <c r="J310" s="300"/>
      <c r="K310" s="300"/>
      <c r="L310" s="243"/>
      <c r="M310" s="100">
        <v>0</v>
      </c>
    </row>
    <row r="311" spans="3:13" ht="15.75" thickBot="1">
      <c r="C311" s="726" t="s">
        <v>474</v>
      </c>
      <c r="D311" s="726"/>
      <c r="E311" s="726"/>
      <c r="I311" s="300"/>
      <c r="J311" s="300"/>
      <c r="K311" s="300"/>
      <c r="L311" s="243"/>
      <c r="M311" s="100">
        <v>0</v>
      </c>
    </row>
    <row r="312" spans="4:13" ht="15.75" thickBot="1">
      <c r="D312" s="153" t="s">
        <v>0</v>
      </c>
      <c r="E312" s="154" t="s">
        <v>462</v>
      </c>
      <c r="F312" s="154" t="s">
        <v>1</v>
      </c>
      <c r="G312" s="150" t="s">
        <v>463</v>
      </c>
      <c r="I312" s="300"/>
      <c r="J312" s="300"/>
      <c r="K312" s="300"/>
      <c r="L312" s="243"/>
      <c r="M312" s="100">
        <v>0</v>
      </c>
    </row>
    <row r="313" spans="4:13" ht="15">
      <c r="D313" s="409"/>
      <c r="I313" s="300"/>
      <c r="J313" s="300"/>
      <c r="K313" s="450"/>
      <c r="L313" s="243"/>
      <c r="M313" s="100">
        <v>0</v>
      </c>
    </row>
    <row r="314" spans="3:13" ht="15">
      <c r="C314" s="311" t="s">
        <v>456</v>
      </c>
      <c r="D314" s="409">
        <v>0</v>
      </c>
      <c r="E314" s="414">
        <v>-22819655.81</v>
      </c>
      <c r="F314" s="409">
        <v>3685892</v>
      </c>
      <c r="G314" s="414">
        <v>0</v>
      </c>
      <c r="I314" s="300"/>
      <c r="J314" s="300">
        <v>3685892</v>
      </c>
      <c r="K314" s="450"/>
      <c r="L314" s="243"/>
      <c r="M314" s="100">
        <v>0</v>
      </c>
    </row>
    <row r="315" spans="3:13" ht="15">
      <c r="C315" s="311" t="s">
        <v>457</v>
      </c>
      <c r="D315" s="409">
        <v>0</v>
      </c>
      <c r="E315" s="414">
        <v>-26490089.729999997</v>
      </c>
      <c r="F315" s="409">
        <v>3481521.75</v>
      </c>
      <c r="G315" s="414">
        <v>0</v>
      </c>
      <c r="I315" s="300"/>
      <c r="J315" s="300">
        <v>3481521.75</v>
      </c>
      <c r="K315" s="450"/>
      <c r="L315" s="243"/>
      <c r="M315" s="100">
        <v>0</v>
      </c>
    </row>
    <row r="316" spans="3:13" ht="15">
      <c r="C316" s="311" t="s">
        <v>458</v>
      </c>
      <c r="D316" s="409">
        <v>0</v>
      </c>
      <c r="E316" s="414">
        <v>-13985180.130000003</v>
      </c>
      <c r="F316" s="409">
        <v>4199041.77</v>
      </c>
      <c r="G316" s="414">
        <v>0</v>
      </c>
      <c r="I316" s="300"/>
      <c r="J316" s="300">
        <v>4199041.77</v>
      </c>
      <c r="K316" s="450"/>
      <c r="L316" s="243"/>
      <c r="M316" s="100">
        <v>0</v>
      </c>
    </row>
    <row r="317" spans="3:13" ht="15">
      <c r="C317" s="311" t="s">
        <v>459</v>
      </c>
      <c r="D317" s="405">
        <v>0</v>
      </c>
      <c r="E317" s="414">
        <v>0</v>
      </c>
      <c r="F317" s="405">
        <v>0</v>
      </c>
      <c r="G317" s="414">
        <v>0</v>
      </c>
      <c r="I317" s="300"/>
      <c r="J317" s="300">
        <v>0</v>
      </c>
      <c r="K317" s="450"/>
      <c r="L317" s="243"/>
      <c r="M317" s="100">
        <v>0</v>
      </c>
    </row>
    <row r="318" spans="4:13" ht="15">
      <c r="D318" s="149">
        <v>0</v>
      </c>
      <c r="E318" s="149">
        <v>-63294925.669999994</v>
      </c>
      <c r="F318" s="149">
        <v>11366455.52</v>
      </c>
      <c r="G318" s="149">
        <v>0</v>
      </c>
      <c r="I318" s="300"/>
      <c r="J318" s="300"/>
      <c r="K318" s="450"/>
      <c r="L318" s="243"/>
      <c r="M318" s="100">
        <v>0</v>
      </c>
    </row>
    <row r="319" spans="3:13" ht="15">
      <c r="C319" s="94" t="s">
        <v>333</v>
      </c>
      <c r="G319" s="150">
        <v>11366455.52</v>
      </c>
      <c r="I319" s="300"/>
      <c r="J319" s="300"/>
      <c r="K319" s="450"/>
      <c r="L319" s="243"/>
      <c r="M319" s="100">
        <v>0</v>
      </c>
    </row>
    <row r="320" spans="3:13" ht="15">
      <c r="C320" s="311" t="s">
        <v>457</v>
      </c>
      <c r="D320" s="409">
        <v>0</v>
      </c>
      <c r="G320" s="150">
        <v>63294925.67</v>
      </c>
      <c r="I320" s="300"/>
      <c r="J320" s="300"/>
      <c r="K320" s="450"/>
      <c r="L320" s="243"/>
      <c r="M320" s="100">
        <v>0</v>
      </c>
    </row>
    <row r="321" spans="3:13" ht="15">
      <c r="C321" s="311" t="s">
        <v>458</v>
      </c>
      <c r="D321" s="419">
        <v>0</v>
      </c>
      <c r="I321" s="300"/>
      <c r="J321" s="300"/>
      <c r="K321" s="300"/>
      <c r="L321" s="243"/>
      <c r="M321" s="100">
        <v>0</v>
      </c>
    </row>
    <row r="322" spans="4:13" ht="15">
      <c r="D322" s="418">
        <v>0</v>
      </c>
      <c r="I322" s="300"/>
      <c r="J322" s="300"/>
      <c r="K322" s="300"/>
      <c r="L322" s="243"/>
      <c r="M322" s="100">
        <v>0</v>
      </c>
    </row>
    <row r="323" spans="9:13" ht="15">
      <c r="I323" s="300"/>
      <c r="J323" s="300"/>
      <c r="K323" s="300"/>
      <c r="L323" s="243"/>
      <c r="M323" s="100">
        <v>0</v>
      </c>
    </row>
    <row r="324" spans="3:13" ht="15">
      <c r="C324" s="94"/>
      <c r="D324" s="191">
        <v>63294925.67</v>
      </c>
      <c r="E324" s="149">
        <v>0</v>
      </c>
      <c r="I324" s="300"/>
      <c r="J324" s="300"/>
      <c r="K324" s="300"/>
      <c r="L324" s="243"/>
      <c r="M324" s="100">
        <v>0</v>
      </c>
    </row>
    <row r="325" spans="3:13" ht="15">
      <c r="C325" s="311"/>
      <c r="D325" s="409"/>
      <c r="I325" s="300"/>
      <c r="J325" s="300"/>
      <c r="K325" s="300"/>
      <c r="L325" s="243"/>
      <c r="M325" s="100">
        <v>0</v>
      </c>
    </row>
    <row r="326" spans="3:13" ht="15.75" thickBot="1">
      <c r="C326" s="726" t="s">
        <v>440</v>
      </c>
      <c r="D326" s="726"/>
      <c r="E326" s="726"/>
      <c r="I326" s="300"/>
      <c r="J326" s="300"/>
      <c r="K326" s="300"/>
      <c r="L326" s="243"/>
      <c r="M326" s="100">
        <v>0</v>
      </c>
    </row>
    <row r="327" spans="4:13" ht="15.75" thickBot="1">
      <c r="D327" s="153" t="s">
        <v>0</v>
      </c>
      <c r="E327" s="154" t="s">
        <v>1</v>
      </c>
      <c r="F327" s="325" t="s">
        <v>440</v>
      </c>
      <c r="G327" s="150" t="s">
        <v>463</v>
      </c>
      <c r="I327" s="300"/>
      <c r="J327" s="300"/>
      <c r="K327" s="300"/>
      <c r="L327" s="243"/>
      <c r="M327" s="100">
        <v>0</v>
      </c>
    </row>
    <row r="328" spans="4:13" ht="15">
      <c r="D328" s="409"/>
      <c r="I328" s="300"/>
      <c r="J328" s="300"/>
      <c r="K328" s="300"/>
      <c r="L328" s="243"/>
      <c r="M328" s="100">
        <v>0</v>
      </c>
    </row>
    <row r="329" spans="3:13" ht="15">
      <c r="C329" s="311" t="s">
        <v>456</v>
      </c>
      <c r="D329" s="409">
        <v>3588032.01</v>
      </c>
      <c r="E329" s="414">
        <v>1398447</v>
      </c>
      <c r="F329" s="409">
        <v>0</v>
      </c>
      <c r="G329" s="414">
        <v>4986479.01</v>
      </c>
      <c r="I329" s="300"/>
      <c r="J329" s="300"/>
      <c r="K329" s="300"/>
      <c r="L329" s="243"/>
      <c r="M329" s="100">
        <v>0</v>
      </c>
    </row>
    <row r="330" spans="3:13" ht="15">
      <c r="C330" s="311" t="s">
        <v>457</v>
      </c>
      <c r="D330" s="409">
        <v>28465453.34</v>
      </c>
      <c r="E330" s="414">
        <v>1425000</v>
      </c>
      <c r="F330" s="409">
        <v>0</v>
      </c>
      <c r="G330" s="414">
        <v>29890453.34</v>
      </c>
      <c r="M330" s="100">
        <v>0</v>
      </c>
    </row>
    <row r="331" spans="3:13" ht="15">
      <c r="C331" s="311" t="s">
        <v>458</v>
      </c>
      <c r="D331" s="409">
        <v>231406307.73</v>
      </c>
      <c r="E331" s="414">
        <v>172850316.91</v>
      </c>
      <c r="F331" s="409">
        <v>0</v>
      </c>
      <c r="G331" s="414">
        <v>404256624.64</v>
      </c>
      <c r="M331" s="100">
        <v>0</v>
      </c>
    </row>
    <row r="332" spans="3:13" ht="15">
      <c r="C332" s="311" t="s">
        <v>459</v>
      </c>
      <c r="D332" s="405">
        <v>4820130</v>
      </c>
      <c r="E332" s="414"/>
      <c r="F332" s="405">
        <v>0</v>
      </c>
      <c r="G332" s="414">
        <v>4820130</v>
      </c>
      <c r="M332" s="100">
        <v>0</v>
      </c>
    </row>
    <row r="333" spans="4:13" ht="15">
      <c r="D333" s="149">
        <v>268279923.07999998</v>
      </c>
      <c r="E333" s="149">
        <v>175673763.91</v>
      </c>
      <c r="F333" s="149">
        <v>0</v>
      </c>
      <c r="G333" s="149">
        <v>443953686.99</v>
      </c>
      <c r="M333" s="100">
        <v>0</v>
      </c>
    </row>
    <row r="334" spans="3:13" ht="15">
      <c r="C334" s="94" t="s">
        <v>333</v>
      </c>
      <c r="M334" s="100">
        <v>0</v>
      </c>
    </row>
    <row r="335" spans="3:13" ht="15">
      <c r="C335" s="311" t="s">
        <v>457</v>
      </c>
      <c r="D335" s="409">
        <v>7466327.06</v>
      </c>
      <c r="M335" s="100">
        <v>0</v>
      </c>
    </row>
    <row r="336" spans="3:13" ht="15">
      <c r="C336" s="311" t="s">
        <v>458</v>
      </c>
      <c r="D336" s="419">
        <v>18579061.6</v>
      </c>
      <c r="M336" s="100">
        <v>0</v>
      </c>
    </row>
    <row r="337" spans="4:13" ht="15">
      <c r="D337" s="418">
        <v>26045388.66</v>
      </c>
      <c r="M337" s="100">
        <v>0</v>
      </c>
    </row>
    <row r="338" ht="15">
      <c r="M338" s="100"/>
    </row>
    <row r="339" ht="15">
      <c r="M339" s="100"/>
    </row>
    <row r="340" ht="15">
      <c r="M340" s="100"/>
    </row>
    <row r="341" ht="15">
      <c r="M341" s="100"/>
    </row>
    <row r="342" ht="15">
      <c r="M342" s="100"/>
    </row>
    <row r="343" ht="15">
      <c r="M343" s="100"/>
    </row>
    <row r="344" ht="15">
      <c r="M344" s="100"/>
    </row>
    <row r="345" ht="15">
      <c r="M345" s="100"/>
    </row>
    <row r="346" ht="15">
      <c r="M346" s="100"/>
    </row>
    <row r="347" ht="15">
      <c r="M347" s="100"/>
    </row>
    <row r="348" ht="15">
      <c r="M348" s="100"/>
    </row>
    <row r="349" ht="15">
      <c r="M349" s="100"/>
    </row>
    <row r="350" ht="15">
      <c r="M350" s="100"/>
    </row>
    <row r="351" ht="15">
      <c r="M351" s="100"/>
    </row>
    <row r="352" ht="15">
      <c r="M352" s="100"/>
    </row>
    <row r="353" ht="15">
      <c r="M353" s="100"/>
    </row>
    <row r="354" ht="15">
      <c r="M354" s="100"/>
    </row>
    <row r="355" ht="15">
      <c r="M355" s="100"/>
    </row>
    <row r="356" ht="15">
      <c r="M356" s="100"/>
    </row>
    <row r="357" ht="15">
      <c r="M357" s="100"/>
    </row>
    <row r="358" ht="15">
      <c r="M358" s="100"/>
    </row>
    <row r="359" ht="15">
      <c r="M359" s="100"/>
    </row>
    <row r="360" ht="15">
      <c r="M360" s="100"/>
    </row>
    <row r="361" ht="15">
      <c r="M361" s="100"/>
    </row>
    <row r="362" ht="15">
      <c r="M362" s="100"/>
    </row>
    <row r="363" ht="15">
      <c r="M363" s="100"/>
    </row>
    <row r="364" ht="15">
      <c r="M364" s="100"/>
    </row>
    <row r="365" ht="15">
      <c r="M365" s="100"/>
    </row>
    <row r="366" ht="15">
      <c r="M366" s="100"/>
    </row>
    <row r="367" ht="15">
      <c r="M367" s="100"/>
    </row>
    <row r="368" ht="15">
      <c r="M368" s="100"/>
    </row>
    <row r="369" ht="15">
      <c r="M369" s="100"/>
    </row>
    <row r="370" ht="15">
      <c r="M370" s="100"/>
    </row>
    <row r="371" ht="15">
      <c r="M371" s="100"/>
    </row>
    <row r="372" ht="15">
      <c r="M372" s="100"/>
    </row>
    <row r="373" ht="15">
      <c r="M373" s="100"/>
    </row>
    <row r="374" ht="15">
      <c r="M374" s="100"/>
    </row>
    <row r="375" ht="15">
      <c r="M375" s="100"/>
    </row>
    <row r="376" ht="15">
      <c r="M376" s="100"/>
    </row>
    <row r="377" ht="15">
      <c r="M377" s="100"/>
    </row>
    <row r="378" ht="15">
      <c r="M378" s="100"/>
    </row>
    <row r="379" ht="15">
      <c r="M379" s="100"/>
    </row>
    <row r="380" ht="15">
      <c r="M380" s="100"/>
    </row>
    <row r="381" ht="15">
      <c r="M381" s="100"/>
    </row>
    <row r="382" ht="15">
      <c r="M382" s="100"/>
    </row>
    <row r="383" ht="15">
      <c r="M383" s="100"/>
    </row>
    <row r="384" ht="15">
      <c r="M384" s="100"/>
    </row>
    <row r="385" ht="15">
      <c r="M385" s="100"/>
    </row>
    <row r="386" ht="15">
      <c r="M386" s="100"/>
    </row>
    <row r="387" ht="15">
      <c r="M387" s="100"/>
    </row>
    <row r="388" ht="15">
      <c r="M388" s="100"/>
    </row>
    <row r="389" ht="15">
      <c r="M389" s="100"/>
    </row>
    <row r="390" ht="15">
      <c r="M390" s="100"/>
    </row>
    <row r="391" ht="15">
      <c r="M391" s="100"/>
    </row>
    <row r="392" ht="15">
      <c r="M392" s="100"/>
    </row>
    <row r="393" ht="15">
      <c r="M393" s="100"/>
    </row>
    <row r="394" ht="15">
      <c r="M394" s="100"/>
    </row>
    <row r="395" ht="15">
      <c r="M395" s="100"/>
    </row>
    <row r="396" ht="15">
      <c r="M396" s="100"/>
    </row>
    <row r="397" ht="15">
      <c r="M397" s="100"/>
    </row>
    <row r="398" ht="15">
      <c r="M398" s="100"/>
    </row>
    <row r="399" ht="15">
      <c r="M399" s="100"/>
    </row>
    <row r="400" ht="15">
      <c r="M400" s="100"/>
    </row>
    <row r="401" ht="15">
      <c r="M401" s="100"/>
    </row>
    <row r="402" ht="15">
      <c r="M402" s="100"/>
    </row>
    <row r="403" ht="15">
      <c r="M403" s="100"/>
    </row>
    <row r="404" ht="15">
      <c r="M404" s="100"/>
    </row>
    <row r="405" ht="15">
      <c r="M405" s="100"/>
    </row>
    <row r="406" ht="15">
      <c r="M406" s="100"/>
    </row>
    <row r="407" ht="15">
      <c r="M407" s="100"/>
    </row>
    <row r="408" ht="15">
      <c r="M408" s="100"/>
    </row>
    <row r="409" ht="15">
      <c r="M409" s="100"/>
    </row>
    <row r="410" ht="15">
      <c r="M410" s="100"/>
    </row>
    <row r="411" ht="15">
      <c r="M411" s="100"/>
    </row>
    <row r="412" ht="15">
      <c r="M412" s="100"/>
    </row>
    <row r="413" ht="15">
      <c r="M413" s="100"/>
    </row>
    <row r="414" ht="15">
      <c r="M414" s="100"/>
    </row>
    <row r="415" ht="15">
      <c r="M415" s="100"/>
    </row>
    <row r="416" ht="15">
      <c r="M416" s="100"/>
    </row>
    <row r="417" ht="15">
      <c r="M417" s="100"/>
    </row>
    <row r="418" ht="15">
      <c r="M418" s="100"/>
    </row>
    <row r="419" ht="15">
      <c r="M419" s="100"/>
    </row>
    <row r="420" ht="15">
      <c r="M420" s="100"/>
    </row>
    <row r="421" ht="15">
      <c r="M421" s="100"/>
    </row>
    <row r="422" ht="15">
      <c r="M422" s="100"/>
    </row>
    <row r="423" ht="15">
      <c r="M423" s="100"/>
    </row>
    <row r="424" ht="15">
      <c r="M424" s="100"/>
    </row>
    <row r="425" ht="15">
      <c r="M425" s="100"/>
    </row>
    <row r="426" ht="15">
      <c r="M426" s="100"/>
    </row>
    <row r="427" ht="15">
      <c r="M427" s="100"/>
    </row>
    <row r="428" ht="15">
      <c r="M428" s="100"/>
    </row>
    <row r="429" ht="15">
      <c r="M429" s="100"/>
    </row>
    <row r="430" ht="15">
      <c r="M430" s="100"/>
    </row>
    <row r="431" ht="15">
      <c r="M431" s="100"/>
    </row>
    <row r="432" ht="15">
      <c r="M432" s="100"/>
    </row>
    <row r="433" ht="15">
      <c r="M433" s="100"/>
    </row>
    <row r="434" ht="15">
      <c r="M434" s="100"/>
    </row>
    <row r="435" ht="15">
      <c r="M435" s="100"/>
    </row>
    <row r="436" ht="15">
      <c r="M436" s="100"/>
    </row>
    <row r="437" ht="15">
      <c r="M437" s="100"/>
    </row>
    <row r="438" ht="15">
      <c r="M438" s="100"/>
    </row>
    <row r="439" ht="15">
      <c r="M439" s="100"/>
    </row>
    <row r="440" ht="15">
      <c r="M440" s="100"/>
    </row>
    <row r="441" ht="15">
      <c r="M441" s="100"/>
    </row>
    <row r="442" ht="15">
      <c r="M442" s="100"/>
    </row>
    <row r="443" ht="15">
      <c r="M443" s="100"/>
    </row>
    <row r="444" ht="15">
      <c r="M444" s="100"/>
    </row>
    <row r="445" ht="15">
      <c r="M445" s="100"/>
    </row>
    <row r="446" ht="15">
      <c r="M446" s="100"/>
    </row>
    <row r="447" ht="15">
      <c r="M447" s="100"/>
    </row>
    <row r="448" ht="15">
      <c r="M448" s="100"/>
    </row>
    <row r="449" ht="15">
      <c r="M449" s="100"/>
    </row>
    <row r="450" ht="15">
      <c r="M450" s="100"/>
    </row>
    <row r="451" ht="15">
      <c r="M451" s="100"/>
    </row>
    <row r="452" ht="15">
      <c r="M452" s="100"/>
    </row>
    <row r="453" ht="15">
      <c r="M453" s="100"/>
    </row>
    <row r="454" ht="15">
      <c r="M454" s="100"/>
    </row>
    <row r="455" ht="15">
      <c r="M455" s="100"/>
    </row>
    <row r="456" ht="15">
      <c r="M456" s="100"/>
    </row>
    <row r="457" ht="15">
      <c r="M457" s="100"/>
    </row>
    <row r="458" ht="15">
      <c r="M458" s="100"/>
    </row>
    <row r="459" ht="15">
      <c r="M459" s="100"/>
    </row>
    <row r="460" ht="15">
      <c r="M460" s="100"/>
    </row>
    <row r="461" ht="15">
      <c r="M461" s="100"/>
    </row>
    <row r="462" ht="15">
      <c r="M462" s="100"/>
    </row>
    <row r="463" ht="15">
      <c r="M463" s="100"/>
    </row>
    <row r="464" ht="15">
      <c r="M464" s="100"/>
    </row>
    <row r="465" ht="15">
      <c r="M465" s="100"/>
    </row>
    <row r="466" ht="15">
      <c r="M466" s="100"/>
    </row>
    <row r="467" ht="15">
      <c r="M467" s="100"/>
    </row>
    <row r="468" ht="15">
      <c r="M468" s="100"/>
    </row>
    <row r="469" ht="15">
      <c r="M469" s="100"/>
    </row>
    <row r="470" ht="15">
      <c r="M470" s="100"/>
    </row>
    <row r="471" ht="15">
      <c r="M471" s="100"/>
    </row>
    <row r="472" ht="15">
      <c r="M472" s="100"/>
    </row>
    <row r="473" ht="15">
      <c r="M473" s="100"/>
    </row>
    <row r="474" ht="15">
      <c r="M474" s="100"/>
    </row>
    <row r="475" ht="15">
      <c r="M475" s="100"/>
    </row>
    <row r="476" ht="15">
      <c r="M476" s="100"/>
    </row>
    <row r="477" ht="15">
      <c r="M477" s="100"/>
    </row>
    <row r="478" ht="15">
      <c r="M478" s="100"/>
    </row>
    <row r="479" ht="15">
      <c r="M479" s="100"/>
    </row>
    <row r="480" ht="15">
      <c r="M480" s="100"/>
    </row>
    <row r="481" ht="15">
      <c r="M481" s="100"/>
    </row>
    <row r="482" ht="15">
      <c r="M482" s="100"/>
    </row>
    <row r="483" ht="15">
      <c r="M483" s="100"/>
    </row>
    <row r="484" ht="15">
      <c r="M484" s="100"/>
    </row>
    <row r="485" ht="15">
      <c r="M485" s="100"/>
    </row>
    <row r="486" ht="15">
      <c r="M486" s="100"/>
    </row>
    <row r="487" ht="15">
      <c r="M487" s="100"/>
    </row>
    <row r="488" ht="15">
      <c r="M488" s="100"/>
    </row>
    <row r="489" ht="15">
      <c r="M489" s="100"/>
    </row>
    <row r="490" ht="15">
      <c r="M490" s="100"/>
    </row>
    <row r="491" ht="15">
      <c r="M491" s="100"/>
    </row>
    <row r="492" ht="15">
      <c r="M492" s="100"/>
    </row>
    <row r="493" ht="15">
      <c r="M493" s="100"/>
    </row>
    <row r="494" ht="15">
      <c r="M494" s="100"/>
    </row>
    <row r="495" ht="15">
      <c r="M495" s="100"/>
    </row>
    <row r="496" ht="15">
      <c r="M496" s="100"/>
    </row>
    <row r="497" ht="15">
      <c r="M497" s="100"/>
    </row>
    <row r="498" ht="15">
      <c r="M498" s="100"/>
    </row>
    <row r="499" ht="15">
      <c r="M499" s="100"/>
    </row>
    <row r="500" ht="15">
      <c r="M500" s="100"/>
    </row>
    <row r="501" ht="15">
      <c r="M501" s="100"/>
    </row>
    <row r="502" ht="15">
      <c r="M502" s="100"/>
    </row>
    <row r="503" ht="15">
      <c r="M503" s="100"/>
    </row>
    <row r="504" ht="15">
      <c r="M504" s="100"/>
    </row>
    <row r="505" ht="15">
      <c r="M505" s="100"/>
    </row>
    <row r="506" ht="15">
      <c r="M506" s="100"/>
    </row>
    <row r="507" ht="15">
      <c r="M507" s="100"/>
    </row>
    <row r="508" ht="15">
      <c r="M508" s="100"/>
    </row>
    <row r="509" ht="15">
      <c r="M509" s="100"/>
    </row>
    <row r="510" ht="15">
      <c r="M510" s="100"/>
    </row>
    <row r="511" ht="15">
      <c r="M511" s="100"/>
    </row>
    <row r="512" ht="15">
      <c r="M512" s="100"/>
    </row>
    <row r="513" ht="15">
      <c r="M513" s="100"/>
    </row>
    <row r="514" ht="15">
      <c r="M514" s="100"/>
    </row>
    <row r="515" ht="15">
      <c r="M515" s="100"/>
    </row>
    <row r="516" ht="15">
      <c r="M516" s="100"/>
    </row>
    <row r="517" ht="15">
      <c r="M517" s="100"/>
    </row>
    <row r="518" ht="15">
      <c r="M518" s="100"/>
    </row>
    <row r="519" ht="15">
      <c r="M519" s="100"/>
    </row>
    <row r="520" ht="15">
      <c r="M520" s="100"/>
    </row>
    <row r="521" ht="15">
      <c r="M521" s="100"/>
    </row>
    <row r="522" ht="15">
      <c r="M522" s="100"/>
    </row>
    <row r="523" ht="15">
      <c r="M523" s="100"/>
    </row>
    <row r="524" ht="15">
      <c r="M524" s="100"/>
    </row>
    <row r="525" ht="15">
      <c r="M525" s="100"/>
    </row>
    <row r="526" ht="15">
      <c r="M526" s="100"/>
    </row>
    <row r="527" ht="15">
      <c r="M527" s="100"/>
    </row>
    <row r="528" ht="15">
      <c r="M528" s="100"/>
    </row>
    <row r="529" ht="15">
      <c r="M529" s="100"/>
    </row>
    <row r="530" ht="15">
      <c r="M530" s="100"/>
    </row>
    <row r="531" ht="15">
      <c r="M531" s="100"/>
    </row>
    <row r="532" ht="15">
      <c r="M532" s="100"/>
    </row>
    <row r="533" ht="15">
      <c r="M533" s="100"/>
    </row>
    <row r="534" ht="15">
      <c r="M534" s="100"/>
    </row>
    <row r="535" ht="15">
      <c r="M535" s="100"/>
    </row>
    <row r="536" ht="15">
      <c r="M536" s="100"/>
    </row>
    <row r="537" ht="15">
      <c r="M537" s="100"/>
    </row>
    <row r="538" ht="15">
      <c r="M538" s="100"/>
    </row>
    <row r="539" ht="15">
      <c r="M539" s="100"/>
    </row>
    <row r="540" ht="15">
      <c r="M540" s="100"/>
    </row>
    <row r="541" ht="15">
      <c r="M541" s="100"/>
    </row>
    <row r="542" ht="15">
      <c r="M542" s="100"/>
    </row>
    <row r="543" ht="15">
      <c r="M543" s="100"/>
    </row>
    <row r="544" ht="15">
      <c r="M544" s="100"/>
    </row>
    <row r="545" ht="15">
      <c r="M545" s="100"/>
    </row>
    <row r="546" ht="15">
      <c r="M546" s="100"/>
    </row>
    <row r="547" ht="15">
      <c r="M547" s="100"/>
    </row>
    <row r="548" ht="15">
      <c r="M548" s="100"/>
    </row>
    <row r="549" ht="15">
      <c r="M549" s="100"/>
    </row>
    <row r="550" ht="15">
      <c r="M550" s="100"/>
    </row>
    <row r="551" ht="15">
      <c r="M551" s="100"/>
    </row>
    <row r="552" ht="15">
      <c r="M552" s="100"/>
    </row>
    <row r="553" ht="15">
      <c r="M553" s="100"/>
    </row>
    <row r="554" ht="15">
      <c r="M554" s="100"/>
    </row>
    <row r="555" ht="15">
      <c r="M555" s="100"/>
    </row>
    <row r="556" ht="15">
      <c r="M556" s="100"/>
    </row>
    <row r="557" ht="15">
      <c r="M557" s="100"/>
    </row>
    <row r="558" ht="15">
      <c r="M558" s="100"/>
    </row>
    <row r="559" ht="15">
      <c r="M559" s="100"/>
    </row>
    <row r="560" ht="15">
      <c r="M560" s="100"/>
    </row>
    <row r="561" ht="15">
      <c r="M561" s="100"/>
    </row>
    <row r="562" ht="15">
      <c r="M562" s="100"/>
    </row>
    <row r="563" ht="15">
      <c r="M563" s="100"/>
    </row>
    <row r="564" ht="15">
      <c r="M564" s="100"/>
    </row>
    <row r="565" ht="15">
      <c r="M565" s="100"/>
    </row>
    <row r="566" ht="15">
      <c r="M566" s="100"/>
    </row>
    <row r="567" ht="15">
      <c r="M567" s="100"/>
    </row>
    <row r="568" ht="15">
      <c r="M568" s="100"/>
    </row>
    <row r="569" ht="15">
      <c r="M569" s="100"/>
    </row>
    <row r="570" ht="15">
      <c r="M570" s="100"/>
    </row>
    <row r="571" ht="15">
      <c r="M571" s="100"/>
    </row>
    <row r="572" ht="15">
      <c r="M572" s="100"/>
    </row>
    <row r="573" ht="15">
      <c r="M573" s="100"/>
    </row>
    <row r="574" ht="15">
      <c r="M574" s="100"/>
    </row>
    <row r="575" ht="15">
      <c r="M575" s="100"/>
    </row>
    <row r="576" ht="15">
      <c r="M576" s="100"/>
    </row>
    <row r="577" ht="15">
      <c r="M577" s="100"/>
    </row>
    <row r="578" ht="15">
      <c r="M578" s="100"/>
    </row>
    <row r="579" ht="15">
      <c r="M579" s="100"/>
    </row>
    <row r="580" ht="15">
      <c r="M580" s="100"/>
    </row>
    <row r="581" ht="15">
      <c r="M581" s="100"/>
    </row>
    <row r="582" ht="15">
      <c r="M582" s="100"/>
    </row>
    <row r="583" ht="15">
      <c r="M583" s="100"/>
    </row>
    <row r="584" ht="15">
      <c r="M584" s="100"/>
    </row>
    <row r="585" ht="15">
      <c r="M585" s="100"/>
    </row>
    <row r="586" ht="15">
      <c r="M586" s="100"/>
    </row>
    <row r="587" ht="15">
      <c r="M587" s="100"/>
    </row>
    <row r="588" ht="15">
      <c r="M588" s="100"/>
    </row>
    <row r="589" ht="15">
      <c r="M589" s="100"/>
    </row>
    <row r="590" ht="15">
      <c r="M590" s="100"/>
    </row>
    <row r="591" ht="15">
      <c r="M591" s="100"/>
    </row>
    <row r="592" ht="15">
      <c r="M592" s="100"/>
    </row>
    <row r="593" ht="15">
      <c r="M593" s="100"/>
    </row>
    <row r="594" ht="15">
      <c r="M594" s="100"/>
    </row>
    <row r="595" ht="15">
      <c r="M595" s="100"/>
    </row>
    <row r="596" ht="15">
      <c r="M596" s="100"/>
    </row>
    <row r="597" ht="15">
      <c r="M597" s="100"/>
    </row>
    <row r="598" ht="15">
      <c r="M598" s="100"/>
    </row>
    <row r="599" ht="15">
      <c r="M599" s="100"/>
    </row>
    <row r="600" ht="15">
      <c r="M600" s="100"/>
    </row>
    <row r="601" ht="15">
      <c r="M601" s="100"/>
    </row>
    <row r="602" ht="15">
      <c r="M602" s="100"/>
    </row>
    <row r="603" ht="15">
      <c r="M603" s="100"/>
    </row>
    <row r="604" ht="15">
      <c r="M604" s="100"/>
    </row>
    <row r="605" ht="15">
      <c r="M605" s="100"/>
    </row>
    <row r="606" ht="15">
      <c r="M606" s="100"/>
    </row>
    <row r="607" ht="15">
      <c r="M607" s="100"/>
    </row>
    <row r="608" ht="15">
      <c r="M608" s="100"/>
    </row>
    <row r="609" ht="15">
      <c r="M609" s="100"/>
    </row>
    <row r="610" ht="15">
      <c r="M610" s="100"/>
    </row>
    <row r="611" ht="15">
      <c r="M611" s="100"/>
    </row>
    <row r="612" ht="15">
      <c r="M612" s="100"/>
    </row>
    <row r="613" ht="15">
      <c r="M613" s="100"/>
    </row>
    <row r="614" ht="15">
      <c r="M614" s="100"/>
    </row>
    <row r="615" ht="15">
      <c r="M615" s="100"/>
    </row>
    <row r="616" ht="15">
      <c r="M616" s="100"/>
    </row>
    <row r="617" ht="15">
      <c r="M617" s="100"/>
    </row>
    <row r="618" ht="15">
      <c r="M618" s="100"/>
    </row>
    <row r="619" ht="15">
      <c r="M619" s="100"/>
    </row>
    <row r="620" ht="15">
      <c r="M620" s="100"/>
    </row>
    <row r="621" ht="15">
      <c r="M621" s="100"/>
    </row>
    <row r="622" ht="15">
      <c r="M622" s="100"/>
    </row>
    <row r="623" ht="15">
      <c r="M623" s="100"/>
    </row>
    <row r="624" ht="15">
      <c r="M624" s="100"/>
    </row>
    <row r="625" ht="15">
      <c r="M625" s="100"/>
    </row>
    <row r="626" ht="15">
      <c r="M626" s="100"/>
    </row>
    <row r="627" ht="15">
      <c r="M627" s="100"/>
    </row>
    <row r="628" ht="15">
      <c r="M628" s="100"/>
    </row>
    <row r="629" ht="15">
      <c r="M629" s="100"/>
    </row>
    <row r="630" ht="15">
      <c r="M630" s="100"/>
    </row>
    <row r="631" ht="15">
      <c r="M631" s="100"/>
    </row>
    <row r="632" ht="15">
      <c r="M632" s="100"/>
    </row>
    <row r="633" ht="15">
      <c r="M633" s="100"/>
    </row>
    <row r="634" ht="15">
      <c r="M634" s="100"/>
    </row>
    <row r="635" ht="15">
      <c r="M635" s="100"/>
    </row>
    <row r="636" ht="15">
      <c r="M636" s="100"/>
    </row>
    <row r="637" ht="15">
      <c r="M637" s="100"/>
    </row>
    <row r="638" ht="15">
      <c r="M638" s="100"/>
    </row>
    <row r="639" ht="15">
      <c r="M639" s="100"/>
    </row>
    <row r="640" ht="15">
      <c r="M640" s="100"/>
    </row>
    <row r="641" ht="15">
      <c r="M641" s="100"/>
    </row>
    <row r="642" ht="15">
      <c r="M642" s="100"/>
    </row>
    <row r="643" ht="15">
      <c r="M643" s="100"/>
    </row>
    <row r="644" ht="15">
      <c r="M644" s="100"/>
    </row>
    <row r="645" ht="15">
      <c r="M645" s="100"/>
    </row>
    <row r="646" ht="15">
      <c r="M646" s="100"/>
    </row>
    <row r="647" ht="15">
      <c r="M647" s="100"/>
    </row>
    <row r="648" ht="15">
      <c r="M648" s="100"/>
    </row>
    <row r="649" ht="15">
      <c r="M649" s="100"/>
    </row>
    <row r="650" ht="15">
      <c r="M650" s="100"/>
    </row>
    <row r="651" ht="15">
      <c r="M651" s="100"/>
    </row>
    <row r="652" ht="15">
      <c r="M652" s="100"/>
    </row>
    <row r="653" ht="15">
      <c r="M653" s="100"/>
    </row>
    <row r="654" ht="15">
      <c r="M654" s="100"/>
    </row>
    <row r="655" ht="15">
      <c r="M655" s="100"/>
    </row>
    <row r="656" ht="15">
      <c r="M656" s="100"/>
    </row>
    <row r="657" ht="15">
      <c r="M657" s="100"/>
    </row>
    <row r="658" ht="15">
      <c r="M658" s="100"/>
    </row>
    <row r="659" ht="15">
      <c r="M659" s="100"/>
    </row>
    <row r="660" ht="15">
      <c r="M660" s="100"/>
    </row>
    <row r="661" ht="15">
      <c r="M661" s="100"/>
    </row>
    <row r="662" ht="15">
      <c r="M662" s="100"/>
    </row>
    <row r="663" ht="15">
      <c r="M663" s="100"/>
    </row>
    <row r="664" ht="15">
      <c r="M664" s="100"/>
    </row>
    <row r="665" ht="15">
      <c r="M665" s="100"/>
    </row>
    <row r="666" ht="15">
      <c r="M666" s="100"/>
    </row>
    <row r="667" ht="15">
      <c r="M667" s="100"/>
    </row>
    <row r="668" ht="15">
      <c r="M668" s="100"/>
    </row>
    <row r="669" ht="15">
      <c r="M669" s="100"/>
    </row>
    <row r="670" ht="15">
      <c r="M670" s="100"/>
    </row>
    <row r="671" ht="15">
      <c r="M671" s="100"/>
    </row>
    <row r="672" ht="15">
      <c r="M672" s="100"/>
    </row>
    <row r="673" ht="15">
      <c r="M673" s="100"/>
    </row>
    <row r="674" ht="15">
      <c r="M674" s="100"/>
    </row>
    <row r="675" ht="15">
      <c r="M675" s="100"/>
    </row>
    <row r="676" ht="15">
      <c r="M676" s="100"/>
    </row>
    <row r="677" ht="15">
      <c r="M677" s="100"/>
    </row>
    <row r="678" ht="15">
      <c r="M678" s="100"/>
    </row>
    <row r="679" ht="15">
      <c r="M679" s="100"/>
    </row>
    <row r="680" ht="15">
      <c r="M680" s="100"/>
    </row>
    <row r="681" ht="15">
      <c r="M681" s="100"/>
    </row>
    <row r="682" ht="15">
      <c r="M682" s="100"/>
    </row>
    <row r="683" ht="15">
      <c r="M683" s="100"/>
    </row>
    <row r="684" ht="15">
      <c r="M684" s="100"/>
    </row>
    <row r="685" ht="15">
      <c r="M685" s="100"/>
    </row>
    <row r="686" ht="15">
      <c r="M686" s="100"/>
    </row>
    <row r="687" ht="15">
      <c r="M687" s="100"/>
    </row>
    <row r="688" ht="15">
      <c r="M688" s="100"/>
    </row>
    <row r="689" ht="15">
      <c r="M689" s="100"/>
    </row>
    <row r="690" ht="15">
      <c r="M690" s="100"/>
    </row>
    <row r="691" ht="15">
      <c r="M691" s="100"/>
    </row>
    <row r="692" ht="15">
      <c r="M692" s="100"/>
    </row>
    <row r="693" ht="15">
      <c r="M693" s="100"/>
    </row>
    <row r="694" ht="15">
      <c r="M694" s="100"/>
    </row>
    <row r="695" ht="15">
      <c r="M695" s="100"/>
    </row>
    <row r="696" ht="15">
      <c r="M696" s="100"/>
    </row>
    <row r="697" ht="15">
      <c r="M697" s="100"/>
    </row>
    <row r="698" ht="15">
      <c r="M698" s="100"/>
    </row>
    <row r="699" ht="15">
      <c r="M699" s="100"/>
    </row>
    <row r="700" ht="15">
      <c r="M700" s="100"/>
    </row>
    <row r="701" ht="15">
      <c r="M701" s="100"/>
    </row>
    <row r="702" ht="15">
      <c r="M702" s="100"/>
    </row>
    <row r="703" ht="15">
      <c r="M703" s="100"/>
    </row>
    <row r="704" ht="15">
      <c r="M704" s="100"/>
    </row>
    <row r="705" ht="15">
      <c r="M705" s="100"/>
    </row>
    <row r="706" ht="15">
      <c r="M706" s="100"/>
    </row>
    <row r="707" ht="15">
      <c r="M707" s="100"/>
    </row>
    <row r="708" ht="15">
      <c r="M708" s="100"/>
    </row>
    <row r="709" ht="15">
      <c r="M709" s="100"/>
    </row>
    <row r="710" ht="15">
      <c r="M710" s="100"/>
    </row>
    <row r="711" ht="15">
      <c r="M711" s="100"/>
    </row>
    <row r="712" ht="15">
      <c r="M712" s="100"/>
    </row>
    <row r="713" ht="15">
      <c r="M713" s="100"/>
    </row>
    <row r="714" ht="15">
      <c r="M714" s="100"/>
    </row>
    <row r="715" ht="15">
      <c r="M715" s="100"/>
    </row>
    <row r="716" ht="15">
      <c r="M716" s="100"/>
    </row>
    <row r="717" ht="15">
      <c r="M717" s="100"/>
    </row>
    <row r="718" ht="15">
      <c r="M718" s="100"/>
    </row>
    <row r="719" ht="15">
      <c r="M719" s="100"/>
    </row>
    <row r="720" ht="15">
      <c r="M720" s="100"/>
    </row>
    <row r="721" ht="15">
      <c r="M721" s="100"/>
    </row>
    <row r="722" ht="15">
      <c r="M722" s="100"/>
    </row>
    <row r="723" ht="15">
      <c r="M723" s="100"/>
    </row>
    <row r="724" ht="15">
      <c r="M724" s="100"/>
    </row>
    <row r="725" ht="15">
      <c r="M725" s="100"/>
    </row>
    <row r="726" ht="15">
      <c r="M726" s="100"/>
    </row>
    <row r="727" ht="15">
      <c r="M727" s="100"/>
    </row>
    <row r="728" ht="15">
      <c r="M728" s="100"/>
    </row>
    <row r="729" ht="15">
      <c r="M729" s="100"/>
    </row>
    <row r="730" ht="15">
      <c r="M730" s="100"/>
    </row>
    <row r="731" ht="15">
      <c r="M731" s="100"/>
    </row>
    <row r="732" ht="15">
      <c r="M732" s="100"/>
    </row>
    <row r="733" ht="15">
      <c r="M733" s="100"/>
    </row>
    <row r="734" ht="15">
      <c r="M734" s="100"/>
    </row>
    <row r="735" ht="15">
      <c r="M735" s="100"/>
    </row>
    <row r="736" ht="15">
      <c r="M736" s="100"/>
    </row>
    <row r="737" ht="15">
      <c r="M737" s="100"/>
    </row>
    <row r="738" ht="15">
      <c r="M738" s="100"/>
    </row>
    <row r="739" ht="15">
      <c r="M739" s="100"/>
    </row>
    <row r="740" ht="15">
      <c r="M740" s="100"/>
    </row>
    <row r="741" ht="15">
      <c r="M741" s="100"/>
    </row>
    <row r="742" ht="15">
      <c r="M742" s="100"/>
    </row>
    <row r="743" ht="15">
      <c r="M743" s="100"/>
    </row>
    <row r="744" ht="15">
      <c r="M744" s="100"/>
    </row>
    <row r="745" ht="15">
      <c r="M745" s="100"/>
    </row>
    <row r="746" ht="15">
      <c r="M746" s="100"/>
    </row>
    <row r="747" ht="15">
      <c r="M747" s="100"/>
    </row>
    <row r="748" ht="15">
      <c r="M748" s="100"/>
    </row>
    <row r="749" ht="15">
      <c r="M749" s="100"/>
    </row>
    <row r="750" ht="15">
      <c r="M750" s="100"/>
    </row>
    <row r="751" ht="15">
      <c r="M751" s="100"/>
    </row>
    <row r="752" ht="15">
      <c r="M752" s="100"/>
    </row>
    <row r="753" ht="15">
      <c r="M753" s="100"/>
    </row>
    <row r="754" ht="15">
      <c r="M754" s="100"/>
    </row>
    <row r="755" ht="15">
      <c r="M755" s="100"/>
    </row>
    <row r="756" ht="15">
      <c r="M756" s="100"/>
    </row>
    <row r="757" ht="15">
      <c r="M757" s="100"/>
    </row>
    <row r="758" ht="15">
      <c r="M758" s="100"/>
    </row>
    <row r="759" ht="15">
      <c r="M759" s="100"/>
    </row>
    <row r="760" ht="15">
      <c r="M760" s="100"/>
    </row>
    <row r="761" ht="15">
      <c r="M761" s="100"/>
    </row>
    <row r="762" ht="15">
      <c r="M762" s="100"/>
    </row>
    <row r="763" ht="15">
      <c r="M763" s="100"/>
    </row>
    <row r="764" ht="15">
      <c r="M764" s="100"/>
    </row>
    <row r="765" ht="15">
      <c r="M765" s="100"/>
    </row>
    <row r="766" ht="15">
      <c r="M766" s="100"/>
    </row>
    <row r="767" ht="15">
      <c r="M767" s="100"/>
    </row>
    <row r="768" ht="15">
      <c r="M768" s="100"/>
    </row>
    <row r="769" ht="15">
      <c r="M769" s="100"/>
    </row>
    <row r="770" ht="15">
      <c r="M770" s="100"/>
    </row>
    <row r="771" ht="15">
      <c r="M771" s="100"/>
    </row>
    <row r="772" ht="15">
      <c r="M772" s="100"/>
    </row>
    <row r="773" ht="15">
      <c r="M773" s="100"/>
    </row>
    <row r="774" ht="15">
      <c r="M774" s="100"/>
    </row>
    <row r="775" ht="15">
      <c r="M775" s="100"/>
    </row>
    <row r="776" ht="15">
      <c r="M776" s="100"/>
    </row>
    <row r="777" ht="15">
      <c r="M777" s="100"/>
    </row>
    <row r="778" ht="15">
      <c r="M778" s="100"/>
    </row>
    <row r="779" ht="15">
      <c r="M779" s="100"/>
    </row>
    <row r="780" ht="15">
      <c r="M780" s="100"/>
    </row>
    <row r="781" ht="15">
      <c r="M781" s="100"/>
    </row>
    <row r="782" ht="15">
      <c r="M782" s="100"/>
    </row>
    <row r="783" ht="15">
      <c r="M783" s="100"/>
    </row>
    <row r="784" ht="15">
      <c r="M784" s="100"/>
    </row>
    <row r="785" ht="15">
      <c r="M785" s="100"/>
    </row>
    <row r="786" ht="15">
      <c r="M786" s="100"/>
    </row>
    <row r="787" ht="15">
      <c r="M787" s="100"/>
    </row>
    <row r="788" ht="15">
      <c r="M788" s="100"/>
    </row>
    <row r="789" ht="15">
      <c r="M789" s="100"/>
    </row>
    <row r="790" ht="15">
      <c r="M790" s="100"/>
    </row>
    <row r="791" ht="15">
      <c r="M791" s="100"/>
    </row>
    <row r="792" ht="15">
      <c r="M792" s="100"/>
    </row>
    <row r="793" ht="15">
      <c r="M793" s="100"/>
    </row>
    <row r="794" ht="15">
      <c r="M794" s="100"/>
    </row>
    <row r="795" ht="15">
      <c r="M795" s="100"/>
    </row>
    <row r="796" ht="15">
      <c r="M796" s="100"/>
    </row>
    <row r="797" ht="15">
      <c r="M797" s="100"/>
    </row>
    <row r="798" ht="15">
      <c r="M798" s="100"/>
    </row>
    <row r="799" ht="15">
      <c r="M799" s="100"/>
    </row>
    <row r="800" ht="15">
      <c r="M800" s="100"/>
    </row>
    <row r="801" ht="15">
      <c r="M801" s="100"/>
    </row>
    <row r="802" ht="15">
      <c r="M802" s="100"/>
    </row>
    <row r="803" ht="15">
      <c r="M803" s="100"/>
    </row>
    <row r="804" ht="15">
      <c r="M804" s="100"/>
    </row>
    <row r="805" ht="15">
      <c r="M805" s="100"/>
    </row>
    <row r="806" ht="15">
      <c r="M806" s="100"/>
    </row>
    <row r="807" ht="15">
      <c r="M807" s="100"/>
    </row>
    <row r="808" ht="15">
      <c r="M808" s="100"/>
    </row>
    <row r="809" ht="15">
      <c r="M809" s="100"/>
    </row>
    <row r="810" ht="15">
      <c r="M810" s="100"/>
    </row>
    <row r="811" ht="15">
      <c r="M811" s="100"/>
    </row>
    <row r="812" ht="15">
      <c r="M812" s="100"/>
    </row>
    <row r="813" ht="15">
      <c r="M813" s="100"/>
    </row>
    <row r="814" ht="15">
      <c r="M814" s="100"/>
    </row>
    <row r="815" ht="15">
      <c r="M815" s="100"/>
    </row>
    <row r="816" ht="15">
      <c r="M816" s="100"/>
    </row>
    <row r="817" ht="15">
      <c r="M817" s="100"/>
    </row>
    <row r="818" ht="15">
      <c r="M818" s="100"/>
    </row>
    <row r="819" ht="15">
      <c r="M819" s="100"/>
    </row>
    <row r="820" ht="15">
      <c r="M820" s="100"/>
    </row>
    <row r="821" ht="15">
      <c r="M821" s="100"/>
    </row>
    <row r="822" ht="15">
      <c r="M822" s="100"/>
    </row>
    <row r="823" ht="15">
      <c r="M823" s="100"/>
    </row>
    <row r="824" ht="15">
      <c r="M824" s="100"/>
    </row>
    <row r="825" ht="15">
      <c r="M825" s="100"/>
    </row>
    <row r="826" ht="15">
      <c r="M826" s="100"/>
    </row>
    <row r="827" ht="15">
      <c r="M827" s="100"/>
    </row>
    <row r="828" ht="15">
      <c r="M828" s="100"/>
    </row>
    <row r="829" ht="15">
      <c r="M829" s="100"/>
    </row>
    <row r="830" ht="15">
      <c r="M830" s="100"/>
    </row>
    <row r="831" ht="15">
      <c r="M831" s="100"/>
    </row>
    <row r="832" ht="15">
      <c r="M832" s="100"/>
    </row>
    <row r="833" ht="15">
      <c r="M833" s="100"/>
    </row>
    <row r="834" ht="15">
      <c r="M834" s="100"/>
    </row>
    <row r="835" ht="15">
      <c r="M835" s="100"/>
    </row>
    <row r="836" ht="15">
      <c r="M836" s="100"/>
    </row>
    <row r="837" ht="15">
      <c r="M837" s="100"/>
    </row>
    <row r="838" ht="15">
      <c r="M838" s="100"/>
    </row>
    <row r="839" ht="15">
      <c r="M839" s="100"/>
    </row>
    <row r="840" ht="15">
      <c r="M840" s="100"/>
    </row>
    <row r="841" ht="15">
      <c r="M841" s="100"/>
    </row>
    <row r="842" ht="15">
      <c r="M842" s="100"/>
    </row>
    <row r="843" ht="15">
      <c r="M843" s="100"/>
    </row>
    <row r="844" ht="15">
      <c r="M844" s="100"/>
    </row>
    <row r="845" ht="15">
      <c r="M845" s="100"/>
    </row>
    <row r="846" ht="15">
      <c r="M846" s="100"/>
    </row>
    <row r="847" ht="15">
      <c r="M847" s="100"/>
    </row>
    <row r="848" ht="15">
      <c r="M848" s="100"/>
    </row>
    <row r="849" ht="15">
      <c r="M849" s="100"/>
    </row>
    <row r="850" ht="15">
      <c r="M850" s="100"/>
    </row>
    <row r="851" ht="15">
      <c r="M851" s="100"/>
    </row>
    <row r="852" ht="15">
      <c r="M852" s="100"/>
    </row>
    <row r="853" ht="15">
      <c r="M853" s="100"/>
    </row>
    <row r="854" ht="15">
      <c r="M854" s="100"/>
    </row>
    <row r="855" ht="15">
      <c r="M855" s="100"/>
    </row>
    <row r="856" ht="15">
      <c r="M856" s="100"/>
    </row>
    <row r="857" ht="15">
      <c r="M857" s="100"/>
    </row>
    <row r="858" ht="15">
      <c r="M858" s="100"/>
    </row>
    <row r="859" ht="15">
      <c r="M859" s="100"/>
    </row>
    <row r="860" ht="15">
      <c r="M860" s="100"/>
    </row>
    <row r="861" ht="15">
      <c r="M861" s="100"/>
    </row>
    <row r="862" ht="15">
      <c r="M862" s="100"/>
    </row>
    <row r="863" ht="15">
      <c r="M863" s="100"/>
    </row>
    <row r="864" ht="15">
      <c r="M864" s="100"/>
    </row>
    <row r="865" ht="15">
      <c r="M865" s="100"/>
    </row>
    <row r="866" ht="15">
      <c r="M866" s="100"/>
    </row>
    <row r="867" ht="15">
      <c r="M867" s="100"/>
    </row>
    <row r="868" ht="15">
      <c r="M868" s="100"/>
    </row>
    <row r="869" ht="15">
      <c r="M869" s="100"/>
    </row>
    <row r="870" ht="15">
      <c r="M870" s="100"/>
    </row>
    <row r="871" ht="15">
      <c r="M871" s="100"/>
    </row>
    <row r="872" ht="15">
      <c r="M872" s="100"/>
    </row>
    <row r="873" ht="15">
      <c r="M873" s="100"/>
    </row>
    <row r="874" ht="15">
      <c r="M874" s="100"/>
    </row>
    <row r="875" ht="15">
      <c r="M875" s="100"/>
    </row>
    <row r="876" ht="15">
      <c r="M876" s="100"/>
    </row>
    <row r="877" ht="15">
      <c r="M877" s="100"/>
    </row>
    <row r="878" ht="15">
      <c r="M878" s="100"/>
    </row>
    <row r="879" ht="15">
      <c r="M879" s="100"/>
    </row>
    <row r="880" ht="15">
      <c r="M880" s="100"/>
    </row>
    <row r="881" ht="15">
      <c r="M881" s="100"/>
    </row>
    <row r="882" ht="15">
      <c r="M882" s="100"/>
    </row>
    <row r="883" ht="15">
      <c r="M883" s="100"/>
    </row>
    <row r="884" ht="15">
      <c r="M884" s="100"/>
    </row>
    <row r="885" ht="15">
      <c r="M885" s="100"/>
    </row>
    <row r="886" ht="15">
      <c r="M886" s="100"/>
    </row>
    <row r="887" ht="15">
      <c r="M887" s="100"/>
    </row>
    <row r="888" ht="15">
      <c r="M888" s="100"/>
    </row>
    <row r="889" ht="15">
      <c r="M889" s="100"/>
    </row>
    <row r="890" ht="15">
      <c r="M890" s="100"/>
    </row>
    <row r="891" ht="15">
      <c r="M891" s="100"/>
    </row>
    <row r="892" ht="15">
      <c r="M892" s="100"/>
    </row>
    <row r="893" ht="15">
      <c r="M893" s="100"/>
    </row>
    <row r="894" ht="15">
      <c r="M894" s="100"/>
    </row>
    <row r="895" ht="15">
      <c r="M895" s="100"/>
    </row>
    <row r="896" ht="15">
      <c r="M896" s="100"/>
    </row>
  </sheetData>
  <sheetProtection/>
  <autoFilter ref="A10:M896"/>
  <mergeCells count="6">
    <mergeCell ref="A3:K3"/>
    <mergeCell ref="A4:K4"/>
    <mergeCell ref="A5:K5"/>
    <mergeCell ref="C311:E311"/>
    <mergeCell ref="I305:J305"/>
    <mergeCell ref="C326:E326"/>
  </mergeCells>
  <printOptions/>
  <pageMargins left="0.7086614173228347" right="0.4330708661417323" top="0.2755905511811024" bottom="0.4724409448818898" header="0.2362204724409449" footer="0.23622047244094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62" sqref="H62"/>
    </sheetView>
  </sheetViews>
  <sheetFormatPr defaultColWidth="11.421875" defaultRowHeight="15"/>
  <cols>
    <col min="1" max="1" width="6.57421875" style="0" bestFit="1" customWidth="1"/>
    <col min="2" max="2" width="35.7109375" style="0" bestFit="1" customWidth="1"/>
    <col min="3" max="3" width="13.28125" style="0" bestFit="1" customWidth="1"/>
    <col min="4" max="4" width="13.421875" style="0" bestFit="1" customWidth="1"/>
    <col min="5" max="5" width="14.7109375" style="0" bestFit="1" customWidth="1"/>
    <col min="6" max="6" width="12.421875" style="0" bestFit="1" customWidth="1"/>
    <col min="7" max="7" width="15.7109375" style="0" customWidth="1"/>
    <col min="8" max="8" width="6.00390625" style="0" customWidth="1"/>
    <col min="9" max="9" width="14.421875" style="442" customWidth="1"/>
    <col min="10" max="10" width="15.140625" style="442" bestFit="1" customWidth="1"/>
    <col min="11" max="11" width="13.421875" style="442" bestFit="1" customWidth="1"/>
  </cols>
  <sheetData>
    <row r="1" spans="3:7" ht="15">
      <c r="C1" s="13"/>
      <c r="D1" s="13"/>
      <c r="E1" s="13"/>
      <c r="F1" s="13"/>
      <c r="G1" s="13"/>
    </row>
    <row r="2" spans="3:7" ht="15">
      <c r="C2" s="13"/>
      <c r="D2" s="13"/>
      <c r="E2" s="13"/>
      <c r="G2" s="13"/>
    </row>
    <row r="3" ht="4.5" customHeight="1" thickBot="1"/>
    <row r="4" spans="1:7" ht="20.25">
      <c r="A4" s="729" t="s">
        <v>154</v>
      </c>
      <c r="B4" s="730"/>
      <c r="C4" s="730"/>
      <c r="D4" s="730"/>
      <c r="E4" s="730"/>
      <c r="F4" s="730"/>
      <c r="G4" s="731"/>
    </row>
    <row r="5" spans="1:7" ht="20.25" customHeight="1">
      <c r="A5" s="732" t="s">
        <v>450</v>
      </c>
      <c r="B5" s="733"/>
      <c r="C5" s="733"/>
      <c r="D5" s="733"/>
      <c r="E5" s="733"/>
      <c r="F5" s="733"/>
      <c r="G5" s="734"/>
    </row>
    <row r="6" spans="1:7" ht="18.75" customHeight="1">
      <c r="A6" s="738" t="s">
        <v>478</v>
      </c>
      <c r="B6" s="739"/>
      <c r="C6" s="739"/>
      <c r="D6" s="739"/>
      <c r="E6" s="739"/>
      <c r="F6" s="739"/>
      <c r="G6" s="740"/>
    </row>
    <row r="7" spans="1:7" ht="20.25" customHeight="1">
      <c r="A7" s="735" t="s">
        <v>372</v>
      </c>
      <c r="B7" s="736"/>
      <c r="C7" s="736"/>
      <c r="D7" s="736"/>
      <c r="E7" s="736"/>
      <c r="F7" s="736"/>
      <c r="G7" s="737"/>
    </row>
    <row r="8" spans="1:7" ht="9" customHeight="1" thickBot="1">
      <c r="A8" s="103"/>
      <c r="B8" s="104"/>
      <c r="C8" s="105"/>
      <c r="D8" s="104"/>
      <c r="E8" s="104"/>
      <c r="F8" s="104"/>
      <c r="G8" s="106"/>
    </row>
    <row r="9" spans="1:8" ht="36">
      <c r="A9" s="107" t="s">
        <v>373</v>
      </c>
      <c r="B9" s="108" t="s">
        <v>374</v>
      </c>
      <c r="C9" s="109" t="s">
        <v>375</v>
      </c>
      <c r="D9" s="110" t="s">
        <v>376</v>
      </c>
      <c r="E9" s="110" t="s">
        <v>377</v>
      </c>
      <c r="F9" s="110" t="s">
        <v>378</v>
      </c>
      <c r="G9" s="111" t="s">
        <v>379</v>
      </c>
      <c r="H9" s="112" t="s">
        <v>380</v>
      </c>
    </row>
    <row r="10" spans="1:7" ht="15">
      <c r="A10" s="113"/>
      <c r="B10" s="114"/>
      <c r="C10" s="115"/>
      <c r="D10" s="116"/>
      <c r="E10" s="116"/>
      <c r="F10" s="116"/>
      <c r="G10" s="117"/>
    </row>
    <row r="11" spans="1:7" ht="15.75" customHeight="1">
      <c r="A11" s="118" t="s">
        <v>35</v>
      </c>
      <c r="B11" s="102" t="s">
        <v>349</v>
      </c>
      <c r="C11" s="119">
        <v>26305547.810000002</v>
      </c>
      <c r="D11" s="119">
        <v>26308644.48</v>
      </c>
      <c r="E11" s="119">
        <v>0</v>
      </c>
      <c r="F11" s="119">
        <v>0</v>
      </c>
      <c r="G11" s="120">
        <v>52614192.29000001</v>
      </c>
    </row>
    <row r="12" spans="1:7" ht="15.75" customHeight="1">
      <c r="A12" s="121" t="s">
        <v>381</v>
      </c>
      <c r="B12" s="122" t="s">
        <v>382</v>
      </c>
      <c r="C12" s="123">
        <v>20675081.12</v>
      </c>
      <c r="D12" s="123">
        <v>26308644.48</v>
      </c>
      <c r="E12" s="124">
        <v>0</v>
      </c>
      <c r="F12" s="123">
        <v>0</v>
      </c>
      <c r="G12" s="125">
        <v>46983725.6</v>
      </c>
    </row>
    <row r="13" spans="1:7" ht="15.75" customHeight="1">
      <c r="A13" s="121" t="s">
        <v>351</v>
      </c>
      <c r="B13" s="122" t="s">
        <v>8</v>
      </c>
      <c r="C13" s="123">
        <v>19441411.42</v>
      </c>
      <c r="D13" s="123">
        <v>16571559.2</v>
      </c>
      <c r="E13" s="124">
        <v>0</v>
      </c>
      <c r="F13" s="123">
        <v>0</v>
      </c>
      <c r="G13" s="125">
        <v>36012970.620000005</v>
      </c>
    </row>
    <row r="14" spans="1:10" ht="15.75" customHeight="1">
      <c r="A14" s="126" t="s">
        <v>352</v>
      </c>
      <c r="B14" s="114" t="s">
        <v>353</v>
      </c>
      <c r="C14" s="127">
        <v>16090657.42</v>
      </c>
      <c r="D14" s="127">
        <v>13780920.2</v>
      </c>
      <c r="E14" s="128">
        <v>0</v>
      </c>
      <c r="F14" s="127">
        <v>0</v>
      </c>
      <c r="G14" s="129">
        <v>29871577.619999997</v>
      </c>
      <c r="I14" s="443"/>
      <c r="J14" s="443"/>
    </row>
    <row r="15" spans="1:7" ht="15.75" customHeight="1">
      <c r="A15" s="126" t="s">
        <v>354</v>
      </c>
      <c r="B15" s="114" t="s">
        <v>355</v>
      </c>
      <c r="C15" s="127">
        <v>3350754</v>
      </c>
      <c r="D15" s="127">
        <v>2790639</v>
      </c>
      <c r="E15" s="128">
        <v>0</v>
      </c>
      <c r="F15" s="127">
        <v>0</v>
      </c>
      <c r="G15" s="129">
        <v>6141393</v>
      </c>
    </row>
    <row r="16" spans="1:11" ht="15.75" customHeight="1">
      <c r="A16" s="121" t="s">
        <v>356</v>
      </c>
      <c r="B16" s="122" t="s">
        <v>357</v>
      </c>
      <c r="C16" s="123">
        <v>1233669.7</v>
      </c>
      <c r="D16" s="123">
        <v>9737085.280000001</v>
      </c>
      <c r="E16" s="123">
        <v>0</v>
      </c>
      <c r="F16" s="123">
        <v>0</v>
      </c>
      <c r="G16" s="125">
        <v>10970754.98</v>
      </c>
      <c r="I16" s="444"/>
      <c r="J16" s="444"/>
      <c r="K16" s="444"/>
    </row>
    <row r="17" spans="1:7" ht="15.75" customHeight="1">
      <c r="A17" s="121" t="s">
        <v>383</v>
      </c>
      <c r="B17" s="122" t="s">
        <v>384</v>
      </c>
      <c r="C17" s="123">
        <v>0</v>
      </c>
      <c r="D17" s="123">
        <v>0</v>
      </c>
      <c r="E17" s="124">
        <v>0</v>
      </c>
      <c r="F17" s="123">
        <v>0</v>
      </c>
      <c r="G17" s="125">
        <v>0</v>
      </c>
    </row>
    <row r="18" spans="1:7" ht="15.75" customHeight="1">
      <c r="A18" s="126" t="s">
        <v>385</v>
      </c>
      <c r="B18" s="114" t="s">
        <v>386</v>
      </c>
      <c r="C18" s="127">
        <v>0</v>
      </c>
      <c r="D18" s="127">
        <v>0</v>
      </c>
      <c r="E18" s="127">
        <v>0</v>
      </c>
      <c r="F18" s="127">
        <v>0</v>
      </c>
      <c r="G18" s="129">
        <v>0</v>
      </c>
    </row>
    <row r="19" spans="1:7" ht="15.75" customHeight="1">
      <c r="A19" s="126" t="s">
        <v>387</v>
      </c>
      <c r="B19" s="114" t="s">
        <v>388</v>
      </c>
      <c r="C19" s="127">
        <v>0</v>
      </c>
      <c r="D19" s="127">
        <v>0</v>
      </c>
      <c r="E19" s="127">
        <v>0</v>
      </c>
      <c r="F19" s="127">
        <v>0</v>
      </c>
      <c r="G19" s="129">
        <v>0</v>
      </c>
    </row>
    <row r="20" spans="1:7" ht="15.75" customHeight="1">
      <c r="A20" s="121" t="s">
        <v>359</v>
      </c>
      <c r="B20" s="122" t="s">
        <v>141</v>
      </c>
      <c r="C20" s="123">
        <v>5630466.6899999995</v>
      </c>
      <c r="D20" s="123">
        <v>0</v>
      </c>
      <c r="E20" s="124">
        <v>0</v>
      </c>
      <c r="F20" s="123">
        <v>0</v>
      </c>
      <c r="G20" s="125">
        <v>5630466.6899999995</v>
      </c>
    </row>
    <row r="21" spans="1:7" ht="15.75" customHeight="1">
      <c r="A21" s="126" t="s">
        <v>389</v>
      </c>
      <c r="B21" s="114" t="s">
        <v>390</v>
      </c>
      <c r="C21" s="127">
        <v>3630000</v>
      </c>
      <c r="D21" s="127">
        <v>0</v>
      </c>
      <c r="E21" s="127">
        <v>0</v>
      </c>
      <c r="F21" s="127">
        <v>0</v>
      </c>
      <c r="G21" s="129">
        <v>3630000</v>
      </c>
    </row>
    <row r="22" spans="1:7" ht="15.75" customHeight="1">
      <c r="A22" s="126" t="s">
        <v>360</v>
      </c>
      <c r="B22" s="114" t="s">
        <v>361</v>
      </c>
      <c r="C22" s="127">
        <v>2000466.69</v>
      </c>
      <c r="D22" s="127">
        <v>0</v>
      </c>
      <c r="E22" s="127">
        <v>0</v>
      </c>
      <c r="F22" s="127">
        <v>0</v>
      </c>
      <c r="G22" s="129">
        <v>2000466.69</v>
      </c>
    </row>
    <row r="23" spans="1:7" ht="15.75" customHeight="1">
      <c r="A23" s="126" t="s">
        <v>363</v>
      </c>
      <c r="B23" s="114" t="s">
        <v>391</v>
      </c>
      <c r="C23" s="130">
        <v>0</v>
      </c>
      <c r="D23" s="130">
        <v>0</v>
      </c>
      <c r="E23" s="130">
        <v>0</v>
      </c>
      <c r="F23" s="130">
        <v>0</v>
      </c>
      <c r="G23" s="131">
        <v>0</v>
      </c>
    </row>
    <row r="24" spans="1:7" ht="15.75" customHeight="1">
      <c r="A24" s="132" t="s">
        <v>49</v>
      </c>
      <c r="B24" s="119" t="s">
        <v>392</v>
      </c>
      <c r="C24" s="119">
        <v>200000</v>
      </c>
      <c r="D24" s="119">
        <v>3662967</v>
      </c>
      <c r="E24" s="119">
        <v>18184221.9</v>
      </c>
      <c r="F24" s="119">
        <v>0</v>
      </c>
      <c r="G24" s="120">
        <v>22047188.9</v>
      </c>
    </row>
    <row r="25" spans="1:7" ht="15.75" customHeight="1">
      <c r="A25" s="121" t="s">
        <v>368</v>
      </c>
      <c r="B25" s="122" t="s">
        <v>369</v>
      </c>
      <c r="C25" s="133">
        <v>0</v>
      </c>
      <c r="D25" s="133">
        <v>0</v>
      </c>
      <c r="E25" s="134">
        <v>18184221.9</v>
      </c>
      <c r="F25" s="133">
        <v>0</v>
      </c>
      <c r="G25" s="135">
        <v>18184221.9</v>
      </c>
    </row>
    <row r="26" spans="1:7" ht="15.75" customHeight="1">
      <c r="A26" s="126" t="s">
        <v>393</v>
      </c>
      <c r="B26" s="114" t="s">
        <v>394</v>
      </c>
      <c r="C26" s="130">
        <v>0</v>
      </c>
      <c r="D26" s="130">
        <v>0</v>
      </c>
      <c r="E26" s="130">
        <v>0</v>
      </c>
      <c r="F26" s="130">
        <v>0</v>
      </c>
      <c r="G26" s="131">
        <v>0</v>
      </c>
    </row>
    <row r="27" spans="1:11" ht="15.75" customHeight="1">
      <c r="A27" s="126" t="s">
        <v>395</v>
      </c>
      <c r="B27" s="114" t="s">
        <v>297</v>
      </c>
      <c r="C27" s="130">
        <v>0</v>
      </c>
      <c r="D27" s="130">
        <v>0</v>
      </c>
      <c r="E27" s="130">
        <v>14717091.1</v>
      </c>
      <c r="F27" s="130">
        <v>0</v>
      </c>
      <c r="G27" s="131">
        <v>14717091.1</v>
      </c>
      <c r="I27" s="444"/>
      <c r="J27" s="444"/>
      <c r="K27" s="483"/>
    </row>
    <row r="28" spans="1:9" ht="15.75" customHeight="1">
      <c r="A28" s="126" t="s">
        <v>396</v>
      </c>
      <c r="B28" s="114" t="s">
        <v>397</v>
      </c>
      <c r="C28" s="130">
        <v>0</v>
      </c>
      <c r="D28" s="130">
        <v>0</v>
      </c>
      <c r="E28" s="130">
        <v>0</v>
      </c>
      <c r="F28" s="130">
        <v>0</v>
      </c>
      <c r="G28" s="129">
        <v>0</v>
      </c>
      <c r="I28" s="444"/>
    </row>
    <row r="29" spans="1:9" ht="15.75" customHeight="1">
      <c r="A29" s="126" t="s">
        <v>398</v>
      </c>
      <c r="B29" s="114" t="s">
        <v>298</v>
      </c>
      <c r="C29" s="130">
        <v>0</v>
      </c>
      <c r="D29" s="130">
        <v>0</v>
      </c>
      <c r="E29" s="130">
        <v>0</v>
      </c>
      <c r="F29" s="130">
        <v>0</v>
      </c>
      <c r="G29" s="129">
        <v>0</v>
      </c>
      <c r="I29" s="444"/>
    </row>
    <row r="30" spans="1:10" ht="15.75" customHeight="1">
      <c r="A30" s="126" t="s">
        <v>370</v>
      </c>
      <c r="B30" s="114" t="s">
        <v>371</v>
      </c>
      <c r="C30" s="130">
        <v>0</v>
      </c>
      <c r="D30" s="130">
        <v>0</v>
      </c>
      <c r="E30" s="130">
        <v>3467130.8</v>
      </c>
      <c r="F30" s="130">
        <v>0</v>
      </c>
      <c r="G30" s="129">
        <v>3467130.8</v>
      </c>
      <c r="I30" s="444"/>
      <c r="J30" s="444"/>
    </row>
    <row r="31" spans="1:9" ht="15.75" customHeight="1">
      <c r="A31" s="121" t="s">
        <v>364</v>
      </c>
      <c r="B31" s="122" t="s">
        <v>365</v>
      </c>
      <c r="C31" s="133">
        <v>200000</v>
      </c>
      <c r="D31" s="133">
        <v>295000</v>
      </c>
      <c r="E31" s="134">
        <v>0</v>
      </c>
      <c r="F31" s="133">
        <v>0</v>
      </c>
      <c r="G31" s="135">
        <v>495000</v>
      </c>
      <c r="I31" s="444"/>
    </row>
    <row r="32" spans="1:10" ht="15.75" customHeight="1">
      <c r="A32" s="126" t="s">
        <v>366</v>
      </c>
      <c r="B32" s="114" t="s">
        <v>367</v>
      </c>
      <c r="C32" s="127">
        <v>200000</v>
      </c>
      <c r="D32" s="127">
        <v>295000</v>
      </c>
      <c r="E32" s="127">
        <v>0</v>
      </c>
      <c r="F32" s="127">
        <v>0</v>
      </c>
      <c r="G32" s="129">
        <v>495000</v>
      </c>
      <c r="I32" s="444"/>
      <c r="J32" s="444"/>
    </row>
    <row r="33" spans="1:9" ht="15.75" customHeight="1">
      <c r="A33" s="126" t="s">
        <v>399</v>
      </c>
      <c r="B33" s="114" t="s">
        <v>348</v>
      </c>
      <c r="C33" s="127">
        <v>0</v>
      </c>
      <c r="D33" s="127">
        <v>0</v>
      </c>
      <c r="E33" s="127">
        <v>0</v>
      </c>
      <c r="F33" s="127">
        <v>0</v>
      </c>
      <c r="G33" s="129">
        <v>0</v>
      </c>
      <c r="I33" s="444"/>
    </row>
    <row r="34" spans="1:7" ht="15.75" customHeight="1">
      <c r="A34" s="126" t="s">
        <v>400</v>
      </c>
      <c r="B34" s="114" t="s">
        <v>117</v>
      </c>
      <c r="C34" s="127">
        <v>0</v>
      </c>
      <c r="D34" s="127">
        <v>0</v>
      </c>
      <c r="E34" s="127">
        <v>0</v>
      </c>
      <c r="F34" s="127">
        <v>0</v>
      </c>
      <c r="G34" s="129">
        <v>0</v>
      </c>
    </row>
    <row r="35" spans="1:7" ht="15.75" customHeight="1">
      <c r="A35" s="126" t="s">
        <v>401</v>
      </c>
      <c r="B35" s="114" t="s">
        <v>402</v>
      </c>
      <c r="C35" s="127">
        <v>0</v>
      </c>
      <c r="D35" s="127">
        <v>0</v>
      </c>
      <c r="E35" s="127">
        <v>0</v>
      </c>
      <c r="F35" s="127">
        <v>0</v>
      </c>
      <c r="G35" s="129">
        <v>0</v>
      </c>
    </row>
    <row r="36" spans="1:7" ht="15.75" customHeight="1">
      <c r="A36" s="126" t="s">
        <v>403</v>
      </c>
      <c r="B36" s="114" t="s">
        <v>404</v>
      </c>
      <c r="C36" s="127">
        <v>0</v>
      </c>
      <c r="D36" s="127">
        <v>0</v>
      </c>
      <c r="E36" s="127">
        <v>0</v>
      </c>
      <c r="F36" s="127">
        <v>0</v>
      </c>
      <c r="G36" s="129">
        <v>0</v>
      </c>
    </row>
    <row r="37" spans="1:7" ht="15.75" customHeight="1">
      <c r="A37" s="121" t="s">
        <v>405</v>
      </c>
      <c r="B37" s="122" t="s">
        <v>278</v>
      </c>
      <c r="C37" s="123">
        <v>0</v>
      </c>
      <c r="D37" s="123">
        <v>3367967</v>
      </c>
      <c r="E37" s="124">
        <v>0</v>
      </c>
      <c r="F37" s="123">
        <v>0</v>
      </c>
      <c r="G37" s="125">
        <v>3367967</v>
      </c>
    </row>
    <row r="38" spans="1:7" ht="15.75" customHeight="1">
      <c r="A38" s="126" t="s">
        <v>406</v>
      </c>
      <c r="B38" s="114" t="s">
        <v>407</v>
      </c>
      <c r="C38" s="127">
        <v>0</v>
      </c>
      <c r="D38" s="127">
        <v>0</v>
      </c>
      <c r="E38" s="127">
        <v>0</v>
      </c>
      <c r="F38" s="127">
        <v>0</v>
      </c>
      <c r="G38" s="129">
        <v>0</v>
      </c>
    </row>
    <row r="39" spans="1:7" ht="15.75" customHeight="1">
      <c r="A39" s="126" t="s">
        <v>408</v>
      </c>
      <c r="B39" s="114" t="s">
        <v>409</v>
      </c>
      <c r="C39" s="127">
        <v>0</v>
      </c>
      <c r="D39" s="127">
        <v>3367967</v>
      </c>
      <c r="E39" s="127">
        <v>0</v>
      </c>
      <c r="F39" s="127">
        <v>0</v>
      </c>
      <c r="G39" s="129">
        <v>3367967</v>
      </c>
    </row>
    <row r="40" spans="1:7" ht="15.75" customHeight="1">
      <c r="A40" s="126" t="s">
        <v>410</v>
      </c>
      <c r="B40" s="114" t="s">
        <v>411</v>
      </c>
      <c r="C40" s="127">
        <v>0</v>
      </c>
      <c r="D40" s="127">
        <v>0</v>
      </c>
      <c r="E40" s="127">
        <v>0</v>
      </c>
      <c r="F40" s="127">
        <v>0</v>
      </c>
      <c r="G40" s="129">
        <v>0</v>
      </c>
    </row>
    <row r="41" spans="1:7" ht="15.75" customHeight="1">
      <c r="A41" s="118">
        <v>3</v>
      </c>
      <c r="B41" s="102" t="s">
        <v>412</v>
      </c>
      <c r="C41" s="119">
        <v>0</v>
      </c>
      <c r="D41" s="119">
        <v>0</v>
      </c>
      <c r="E41" s="119">
        <v>0</v>
      </c>
      <c r="F41" s="119">
        <v>0</v>
      </c>
      <c r="G41" s="120">
        <v>0</v>
      </c>
    </row>
    <row r="42" spans="1:7" ht="15.75" customHeight="1">
      <c r="A42" s="121" t="s">
        <v>413</v>
      </c>
      <c r="B42" s="136" t="s">
        <v>414</v>
      </c>
      <c r="C42" s="123">
        <v>0</v>
      </c>
      <c r="D42" s="123">
        <v>0</v>
      </c>
      <c r="E42" s="123">
        <v>0</v>
      </c>
      <c r="F42" s="123">
        <v>0</v>
      </c>
      <c r="G42" s="125">
        <v>0</v>
      </c>
    </row>
    <row r="43" spans="1:7" ht="15.75" customHeight="1">
      <c r="A43" s="121" t="s">
        <v>415</v>
      </c>
      <c r="B43" s="122" t="s">
        <v>416</v>
      </c>
      <c r="C43" s="123">
        <v>0</v>
      </c>
      <c r="D43" s="123">
        <v>0</v>
      </c>
      <c r="E43" s="123">
        <v>0</v>
      </c>
      <c r="F43" s="123">
        <v>0</v>
      </c>
      <c r="G43" s="125">
        <v>0</v>
      </c>
    </row>
    <row r="44" spans="1:7" ht="15.75" customHeight="1">
      <c r="A44" s="121" t="s">
        <v>417</v>
      </c>
      <c r="B44" s="122" t="s">
        <v>418</v>
      </c>
      <c r="C44" s="123">
        <v>0</v>
      </c>
      <c r="D44" s="123">
        <v>0</v>
      </c>
      <c r="E44" s="124">
        <v>0</v>
      </c>
      <c r="F44" s="123">
        <v>0</v>
      </c>
      <c r="G44" s="125">
        <v>0</v>
      </c>
    </row>
    <row r="45" spans="1:7" ht="15.75" customHeight="1">
      <c r="A45" s="121"/>
      <c r="B45" s="122"/>
      <c r="C45" s="123"/>
      <c r="D45" s="123"/>
      <c r="E45" s="124"/>
      <c r="F45" s="123"/>
      <c r="G45" s="125"/>
    </row>
    <row r="46" spans="1:7" ht="15.75" customHeight="1">
      <c r="A46" s="126" t="s">
        <v>419</v>
      </c>
      <c r="B46" s="114" t="s">
        <v>420</v>
      </c>
      <c r="C46" s="127">
        <v>0</v>
      </c>
      <c r="D46" s="127">
        <v>0</v>
      </c>
      <c r="E46" s="127">
        <v>0</v>
      </c>
      <c r="F46" s="127">
        <v>0</v>
      </c>
      <c r="G46" s="129">
        <v>0</v>
      </c>
    </row>
    <row r="47" spans="1:7" ht="15.75" customHeight="1">
      <c r="A47" s="126" t="s">
        <v>421</v>
      </c>
      <c r="B47" s="114" t="s">
        <v>422</v>
      </c>
      <c r="C47" s="127">
        <v>0</v>
      </c>
      <c r="D47" s="127">
        <v>0</v>
      </c>
      <c r="E47" s="127">
        <v>0</v>
      </c>
      <c r="F47" s="127">
        <v>0</v>
      </c>
      <c r="G47" s="129">
        <v>0</v>
      </c>
    </row>
    <row r="48" spans="1:7" ht="15.75" customHeight="1">
      <c r="A48" s="121" t="s">
        <v>423</v>
      </c>
      <c r="B48" s="122" t="s">
        <v>424</v>
      </c>
      <c r="C48" s="127">
        <v>0</v>
      </c>
      <c r="D48" s="127">
        <v>0</v>
      </c>
      <c r="E48" s="127">
        <v>0</v>
      </c>
      <c r="F48" s="127">
        <v>0</v>
      </c>
      <c r="G48" s="129">
        <v>0</v>
      </c>
    </row>
    <row r="49" spans="1:7" ht="15.75" customHeight="1">
      <c r="A49" s="118">
        <v>4</v>
      </c>
      <c r="B49" s="102" t="s">
        <v>362</v>
      </c>
      <c r="C49" s="119">
        <v>0</v>
      </c>
      <c r="D49" s="119">
        <v>0</v>
      </c>
      <c r="E49" s="119">
        <v>0</v>
      </c>
      <c r="F49" s="119">
        <v>0</v>
      </c>
      <c r="G49" s="120">
        <v>0</v>
      </c>
    </row>
    <row r="50" spans="1:7" ht="15.75" customHeight="1">
      <c r="A50" s="113"/>
      <c r="B50" s="114"/>
      <c r="C50" s="127"/>
      <c r="D50" s="127"/>
      <c r="E50" s="127"/>
      <c r="F50" s="127"/>
      <c r="G50" s="129"/>
    </row>
    <row r="51" spans="1:7" ht="15.75" customHeight="1" thickBot="1">
      <c r="A51" s="137"/>
      <c r="B51" s="138" t="s">
        <v>425</v>
      </c>
      <c r="C51" s="139">
        <v>26505547.810000002</v>
      </c>
      <c r="D51" s="139">
        <v>29971611.48</v>
      </c>
      <c r="E51" s="139">
        <v>18184221.9</v>
      </c>
      <c r="F51" s="139">
        <v>0</v>
      </c>
      <c r="G51" s="140">
        <v>74661381.19</v>
      </c>
    </row>
    <row r="52" spans="1:7" ht="15">
      <c r="A52" s="141"/>
      <c r="B52" s="141"/>
      <c r="C52" s="142"/>
      <c r="D52" s="141"/>
      <c r="E52" s="141"/>
      <c r="F52" s="141"/>
      <c r="G52" s="141"/>
    </row>
    <row r="53" spans="1:7" ht="15">
      <c r="A53" s="141"/>
      <c r="B53" s="141"/>
      <c r="C53" s="142"/>
      <c r="D53" s="141"/>
      <c r="E53" s="141"/>
      <c r="F53" s="141"/>
      <c r="G53" s="142"/>
    </row>
    <row r="54" spans="1:7" ht="15">
      <c r="A54" s="141"/>
      <c r="B54" s="143" t="s">
        <v>479</v>
      </c>
      <c r="C54" s="144">
        <v>45147</v>
      </c>
      <c r="D54" s="141"/>
      <c r="E54" s="141"/>
      <c r="F54" s="141"/>
      <c r="G54" s="142"/>
    </row>
    <row r="55" ht="15">
      <c r="G55" s="13"/>
    </row>
    <row r="56" spans="3:7" ht="15">
      <c r="C56" s="13"/>
      <c r="D56" s="13"/>
      <c r="E56" s="13"/>
      <c r="F56" s="13"/>
      <c r="G56" s="13"/>
    </row>
    <row r="57" spans="4:7" ht="15">
      <c r="D57" s="13"/>
      <c r="G57" s="13"/>
    </row>
    <row r="58" spans="4:7" ht="15">
      <c r="D58" s="13"/>
      <c r="G58" s="13"/>
    </row>
    <row r="59" ht="15">
      <c r="D59" s="13"/>
    </row>
  </sheetData>
  <sheetProtection/>
  <mergeCells count="4">
    <mergeCell ref="A4:G4"/>
    <mergeCell ref="A5:G5"/>
    <mergeCell ref="A7:G7"/>
    <mergeCell ref="A6:G6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1">
      <selection activeCell="K17" sqref="K17"/>
    </sheetView>
  </sheetViews>
  <sheetFormatPr defaultColWidth="11.421875" defaultRowHeight="15"/>
  <cols>
    <col min="1" max="1" width="11.421875" style="453" customWidth="1"/>
    <col min="2" max="2" width="17.28125" style="454" customWidth="1"/>
    <col min="3" max="3" width="54.7109375" style="454" bestFit="1" customWidth="1"/>
    <col min="4" max="4" width="15.28125" style="454" bestFit="1" customWidth="1"/>
    <col min="5" max="5" width="13.00390625" style="456" bestFit="1" customWidth="1"/>
    <col min="6" max="6" width="13.28125" style="456" bestFit="1" customWidth="1"/>
    <col min="7" max="9" width="11.421875" style="454" customWidth="1"/>
    <col min="10" max="10" width="11.421875" style="455" customWidth="1"/>
    <col min="11" max="13" width="11.421875" style="454" customWidth="1"/>
    <col min="14" max="14" width="11.421875" style="453" customWidth="1"/>
    <col min="15" max="17" width="11.421875" style="454" customWidth="1"/>
    <col min="18" max="18" width="11.421875" style="453" customWidth="1"/>
    <col min="19" max="21" width="11.421875" style="454" customWidth="1"/>
    <col min="22" max="22" width="11.421875" style="453" customWidth="1"/>
    <col min="23" max="25" width="11.421875" style="454" customWidth="1"/>
    <col min="26" max="26" width="11.421875" style="453" customWidth="1"/>
    <col min="27" max="29" width="11.421875" style="454" customWidth="1"/>
    <col min="30" max="30" width="11.421875" style="453" customWidth="1"/>
    <col min="31" max="33" width="11.421875" style="454" customWidth="1"/>
    <col min="34" max="34" width="11.421875" style="453" customWidth="1"/>
    <col min="35" max="37" width="11.421875" style="454" customWidth="1"/>
    <col min="38" max="38" width="11.421875" style="453" customWidth="1"/>
    <col min="39" max="41" width="11.421875" style="454" customWidth="1"/>
    <col min="42" max="42" width="11.421875" style="453" customWidth="1"/>
    <col min="43" max="45" width="11.421875" style="454" customWidth="1"/>
    <col min="46" max="46" width="11.421875" style="453" customWidth="1"/>
    <col min="47" max="49" width="11.421875" style="454" customWidth="1"/>
    <col min="50" max="50" width="11.421875" style="453" customWidth="1"/>
    <col min="51" max="53" width="11.421875" style="454" customWidth="1"/>
    <col min="54" max="54" width="11.421875" style="453" customWidth="1"/>
    <col min="55" max="57" width="11.421875" style="454" customWidth="1"/>
    <col min="58" max="58" width="11.421875" style="453" customWidth="1"/>
    <col min="59" max="61" width="11.421875" style="454" customWidth="1"/>
    <col min="62" max="62" width="11.421875" style="453" customWidth="1"/>
    <col min="63" max="65" width="11.421875" style="454" customWidth="1"/>
    <col min="66" max="66" width="11.421875" style="453" customWidth="1"/>
    <col min="67" max="69" width="11.421875" style="454" customWidth="1"/>
    <col min="70" max="70" width="11.421875" style="453" customWidth="1"/>
    <col min="71" max="73" width="11.421875" style="454" customWidth="1"/>
    <col min="74" max="74" width="11.421875" style="453" customWidth="1"/>
    <col min="75" max="77" width="11.421875" style="454" customWidth="1"/>
    <col min="78" max="78" width="11.421875" style="453" customWidth="1"/>
    <col min="79" max="81" width="11.421875" style="454" customWidth="1"/>
    <col min="82" max="82" width="11.421875" style="453" customWidth="1"/>
    <col min="83" max="85" width="11.421875" style="454" customWidth="1"/>
    <col min="86" max="86" width="11.421875" style="453" customWidth="1"/>
    <col min="87" max="89" width="11.421875" style="454" customWidth="1"/>
    <col min="90" max="90" width="11.421875" style="453" customWidth="1"/>
    <col min="91" max="93" width="11.421875" style="454" customWidth="1"/>
    <col min="94" max="94" width="11.421875" style="453" customWidth="1"/>
    <col min="95" max="97" width="11.421875" style="454" customWidth="1"/>
    <col min="98" max="98" width="11.421875" style="453" customWidth="1"/>
    <col min="99" max="101" width="11.421875" style="454" customWidth="1"/>
    <col min="102" max="102" width="11.421875" style="453" customWidth="1"/>
    <col min="103" max="105" width="11.421875" style="454" customWidth="1"/>
    <col min="106" max="106" width="11.421875" style="453" customWidth="1"/>
    <col min="107" max="109" width="11.421875" style="454" customWidth="1"/>
    <col min="110" max="110" width="11.421875" style="453" customWidth="1"/>
    <col min="111" max="113" width="11.421875" style="454" customWidth="1"/>
    <col min="114" max="114" width="11.421875" style="453" customWidth="1"/>
    <col min="115" max="117" width="11.421875" style="454" customWidth="1"/>
    <col min="118" max="118" width="11.421875" style="453" customWidth="1"/>
    <col min="119" max="121" width="11.421875" style="454" customWidth="1"/>
    <col min="122" max="122" width="11.421875" style="453" customWidth="1"/>
    <col min="123" max="125" width="11.421875" style="454" customWidth="1"/>
    <col min="126" max="126" width="11.421875" style="453" customWidth="1"/>
    <col min="127" max="129" width="11.421875" style="454" customWidth="1"/>
    <col min="130" max="130" width="11.421875" style="453" customWidth="1"/>
    <col min="131" max="133" width="11.421875" style="454" customWidth="1"/>
    <col min="134" max="134" width="11.421875" style="453" customWidth="1"/>
    <col min="135" max="137" width="11.421875" style="454" customWidth="1"/>
    <col min="138" max="138" width="11.421875" style="453" customWidth="1"/>
    <col min="139" max="141" width="11.421875" style="454" customWidth="1"/>
    <col min="142" max="142" width="11.421875" style="453" customWidth="1"/>
    <col min="143" max="145" width="11.421875" style="454" customWidth="1"/>
    <col min="146" max="146" width="11.421875" style="453" customWidth="1"/>
    <col min="147" max="149" width="11.421875" style="454" customWidth="1"/>
    <col min="150" max="150" width="11.421875" style="453" customWidth="1"/>
    <col min="151" max="153" width="11.421875" style="454" customWidth="1"/>
    <col min="154" max="154" width="11.421875" style="453" customWidth="1"/>
    <col min="155" max="157" width="11.421875" style="454" customWidth="1"/>
    <col min="158" max="158" width="11.421875" style="453" customWidth="1"/>
    <col min="159" max="161" width="11.421875" style="454" customWidth="1"/>
    <col min="162" max="162" width="11.421875" style="453" customWidth="1"/>
    <col min="163" max="165" width="11.421875" style="454" customWidth="1"/>
    <col min="166" max="166" width="11.421875" style="453" customWidth="1"/>
    <col min="167" max="169" width="11.421875" style="454" customWidth="1"/>
    <col min="170" max="170" width="11.421875" style="453" customWidth="1"/>
    <col min="171" max="173" width="11.421875" style="454" customWidth="1"/>
    <col min="174" max="174" width="11.421875" style="453" customWidth="1"/>
    <col min="175" max="177" width="11.421875" style="454" customWidth="1"/>
    <col min="178" max="178" width="11.421875" style="453" customWidth="1"/>
    <col min="179" max="181" width="11.421875" style="454" customWidth="1"/>
    <col min="182" max="182" width="11.421875" style="453" customWidth="1"/>
    <col min="183" max="185" width="11.421875" style="454" customWidth="1"/>
    <col min="186" max="186" width="11.421875" style="453" customWidth="1"/>
    <col min="187" max="189" width="11.421875" style="454" customWidth="1"/>
    <col min="190" max="190" width="11.421875" style="453" customWidth="1"/>
    <col min="191" max="193" width="11.421875" style="454" customWidth="1"/>
    <col min="194" max="194" width="11.421875" style="453" customWidth="1"/>
    <col min="195" max="197" width="11.421875" style="454" customWidth="1"/>
    <col min="198" max="198" width="11.421875" style="453" customWidth="1"/>
    <col min="199" max="201" width="11.421875" style="454" customWidth="1"/>
    <col min="202" max="202" width="11.421875" style="453" customWidth="1"/>
    <col min="203" max="205" width="11.421875" style="454" customWidth="1"/>
    <col min="206" max="206" width="11.421875" style="453" customWidth="1"/>
    <col min="207" max="209" width="11.421875" style="454" customWidth="1"/>
    <col min="210" max="210" width="11.421875" style="453" customWidth="1"/>
    <col min="211" max="213" width="11.421875" style="454" customWidth="1"/>
    <col min="214" max="214" width="11.421875" style="453" customWidth="1"/>
    <col min="215" max="217" width="11.421875" style="454" customWidth="1"/>
    <col min="218" max="218" width="11.421875" style="453" customWidth="1"/>
    <col min="219" max="221" width="11.421875" style="454" customWidth="1"/>
    <col min="222" max="222" width="11.421875" style="453" customWidth="1"/>
    <col min="223" max="225" width="11.421875" style="454" customWidth="1"/>
    <col min="226" max="226" width="11.421875" style="453" customWidth="1"/>
    <col min="227" max="229" width="11.421875" style="454" customWidth="1"/>
    <col min="230" max="230" width="11.421875" style="453" customWidth="1"/>
    <col min="231" max="16384" width="11.421875" style="454" customWidth="1"/>
  </cols>
  <sheetData>
    <row r="1" spans="2:7" ht="15" customHeight="1">
      <c r="B1" s="741" t="s">
        <v>480</v>
      </c>
      <c r="C1" s="741"/>
      <c r="D1" s="741"/>
      <c r="E1" s="741"/>
      <c r="F1" s="741"/>
      <c r="G1" s="741"/>
    </row>
    <row r="2" spans="2:7" ht="15" customHeight="1">
      <c r="B2" s="742" t="s">
        <v>486</v>
      </c>
      <c r="C2" s="742"/>
      <c r="D2" s="742"/>
      <c r="E2" s="742"/>
      <c r="F2" s="742"/>
      <c r="G2" s="742"/>
    </row>
    <row r="3" spans="2:7" ht="12.75">
      <c r="B3" s="299"/>
      <c r="C3" s="299"/>
      <c r="D3" s="485"/>
      <c r="E3" s="486"/>
      <c r="F3" s="266"/>
      <c r="G3" s="455"/>
    </row>
    <row r="4" spans="2:7" ht="13.5" thickBot="1">
      <c r="B4" s="487"/>
      <c r="C4" s="487"/>
      <c r="D4" s="460"/>
      <c r="E4" s="488"/>
      <c r="F4" s="489"/>
      <c r="G4" s="490"/>
    </row>
    <row r="5" spans="2:7" ht="24.75" thickBot="1">
      <c r="B5" s="491" t="s">
        <v>131</v>
      </c>
      <c r="C5" s="491" t="s">
        <v>156</v>
      </c>
      <c r="D5" s="505" t="s">
        <v>481</v>
      </c>
      <c r="E5" s="505" t="s">
        <v>482</v>
      </c>
      <c r="F5" s="505" t="s">
        <v>475</v>
      </c>
      <c r="G5" s="505" t="s">
        <v>483</v>
      </c>
    </row>
    <row r="6" spans="2:7" ht="13.5" thickBot="1">
      <c r="B6" s="491"/>
      <c r="C6" s="491" t="s">
        <v>155</v>
      </c>
      <c r="D6" s="492">
        <v>1887884492.02</v>
      </c>
      <c r="E6" s="493">
        <v>1016852392.474106</v>
      </c>
      <c r="F6" s="493">
        <v>871032099.545894</v>
      </c>
      <c r="G6" s="494">
        <v>0.5386200250980893</v>
      </c>
    </row>
    <row r="7" spans="2:7" ht="13.5" thickBot="1">
      <c r="B7" s="495" t="s">
        <v>167</v>
      </c>
      <c r="C7" s="496" t="s">
        <v>168</v>
      </c>
      <c r="D7" s="497">
        <v>95000000</v>
      </c>
      <c r="E7" s="493">
        <v>61454342.94</v>
      </c>
      <c r="F7" s="498">
        <v>33545657.060000002</v>
      </c>
      <c r="G7" s="499">
        <v>0.6468878204210526</v>
      </c>
    </row>
    <row r="8" spans="2:7" ht="13.5" thickBot="1">
      <c r="B8" s="495" t="s">
        <v>175</v>
      </c>
      <c r="C8" s="496" t="s">
        <v>176</v>
      </c>
      <c r="D8" s="497">
        <v>13500000</v>
      </c>
      <c r="E8" s="493">
        <v>4066735</v>
      </c>
      <c r="F8" s="498">
        <v>9433265</v>
      </c>
      <c r="G8" s="499">
        <v>0.30123962962962963</v>
      </c>
    </row>
    <row r="9" spans="2:7" ht="13.5" thickBot="1">
      <c r="B9" s="495" t="s">
        <v>181</v>
      </c>
      <c r="C9" s="496" t="s">
        <v>182</v>
      </c>
      <c r="D9" s="497">
        <v>300000</v>
      </c>
      <c r="E9" s="493">
        <v>360000</v>
      </c>
      <c r="F9" s="498">
        <v>-60000</v>
      </c>
      <c r="G9" s="499">
        <v>1.2</v>
      </c>
    </row>
    <row r="10" spans="2:7" ht="13.5" thickBot="1">
      <c r="B10" s="495" t="s">
        <v>187</v>
      </c>
      <c r="C10" s="496" t="s">
        <v>188</v>
      </c>
      <c r="D10" s="497">
        <v>125000000</v>
      </c>
      <c r="E10" s="493">
        <v>69397937.61999999</v>
      </c>
      <c r="F10" s="498">
        <v>55602062.38000001</v>
      </c>
      <c r="G10" s="499">
        <v>0.5551835009599999</v>
      </c>
    </row>
    <row r="11" spans="2:7" ht="13.5" thickBot="1">
      <c r="B11" s="495" t="s">
        <v>189</v>
      </c>
      <c r="C11" s="496" t="s">
        <v>190</v>
      </c>
      <c r="D11" s="497">
        <v>11000000</v>
      </c>
      <c r="E11" s="493">
        <v>6882515.2</v>
      </c>
      <c r="F11" s="498">
        <v>4117484.8</v>
      </c>
      <c r="G11" s="499">
        <v>0.6256832</v>
      </c>
    </row>
    <row r="12" spans="2:7" ht="13.5" thickBot="1">
      <c r="B12" s="495" t="s">
        <v>195</v>
      </c>
      <c r="C12" s="496" t="s">
        <v>196</v>
      </c>
      <c r="D12" s="497">
        <v>7000000</v>
      </c>
      <c r="E12" s="493">
        <v>756013.67</v>
      </c>
      <c r="F12" s="498">
        <v>6243986.33</v>
      </c>
      <c r="G12" s="499">
        <v>0.10800195285714287</v>
      </c>
    </row>
    <row r="13" spans="2:7" ht="13.5" thickBot="1">
      <c r="B13" s="495" t="s">
        <v>197</v>
      </c>
      <c r="C13" s="496" t="s">
        <v>198</v>
      </c>
      <c r="D13" s="497">
        <v>1500000</v>
      </c>
      <c r="E13" s="493">
        <v>1380376.44</v>
      </c>
      <c r="F13" s="498">
        <v>119623.56000000006</v>
      </c>
      <c r="G13" s="499">
        <v>0.92025096</v>
      </c>
    </row>
    <row r="14" spans="2:7" ht="13.5" thickBot="1">
      <c r="B14" s="495" t="s">
        <v>205</v>
      </c>
      <c r="C14" s="496" t="s">
        <v>206</v>
      </c>
      <c r="D14" s="497">
        <v>105532760</v>
      </c>
      <c r="E14" s="493">
        <v>72632632.97</v>
      </c>
      <c r="F14" s="498">
        <v>32900127.03</v>
      </c>
      <c r="G14" s="499">
        <v>0.6882472605662924</v>
      </c>
    </row>
    <row r="15" spans="2:7" ht="13.5" thickBot="1">
      <c r="B15" s="495" t="s">
        <v>207</v>
      </c>
      <c r="C15" s="496" t="s">
        <v>208</v>
      </c>
      <c r="D15" s="497">
        <v>500000</v>
      </c>
      <c r="E15" s="493">
        <v>48000</v>
      </c>
      <c r="F15" s="498">
        <v>452000</v>
      </c>
      <c r="G15" s="499">
        <v>0.096</v>
      </c>
    </row>
    <row r="16" spans="2:7" ht="13.5" thickBot="1">
      <c r="B16" s="495" t="s">
        <v>213</v>
      </c>
      <c r="C16" s="496" t="s">
        <v>214</v>
      </c>
      <c r="D16" s="497">
        <v>2200000</v>
      </c>
      <c r="E16" s="493">
        <v>980000</v>
      </c>
      <c r="F16" s="498">
        <v>1220000</v>
      </c>
      <c r="G16" s="499">
        <v>0.44545454545454544</v>
      </c>
    </row>
    <row r="17" spans="2:7" ht="13.5" thickBot="1">
      <c r="B17" s="495" t="s">
        <v>289</v>
      </c>
      <c r="C17" s="496" t="s">
        <v>290</v>
      </c>
      <c r="D17" s="497">
        <v>13565621</v>
      </c>
      <c r="E17" s="493">
        <v>8597330.27</v>
      </c>
      <c r="F17" s="498">
        <v>4968290.73</v>
      </c>
      <c r="G17" s="499">
        <v>0.6337586956026561</v>
      </c>
    </row>
    <row r="18" spans="2:7" ht="13.5" thickBot="1">
      <c r="B18" s="495" t="s">
        <v>217</v>
      </c>
      <c r="C18" s="496" t="s">
        <v>218</v>
      </c>
      <c r="D18" s="497">
        <v>2973224.999999985</v>
      </c>
      <c r="E18" s="493">
        <v>1832074.7999999998</v>
      </c>
      <c r="F18" s="498">
        <v>1141150.1999999853</v>
      </c>
      <c r="G18" s="499">
        <v>0.6161911056176405</v>
      </c>
    </row>
    <row r="19" spans="2:7" ht="13.5" thickBot="1">
      <c r="B19" s="495" t="s">
        <v>219</v>
      </c>
      <c r="C19" s="496" t="s">
        <v>220</v>
      </c>
      <c r="D19" s="497">
        <v>28500000</v>
      </c>
      <c r="E19" s="493">
        <v>18401787.08</v>
      </c>
      <c r="F19" s="498">
        <v>10098212.920000002</v>
      </c>
      <c r="G19" s="499">
        <v>0.6456767396491228</v>
      </c>
    </row>
    <row r="20" spans="2:7" ht="13.5" thickBot="1">
      <c r="B20" s="495" t="s">
        <v>223</v>
      </c>
      <c r="C20" s="496" t="s">
        <v>224</v>
      </c>
      <c r="D20" s="497">
        <v>130000000</v>
      </c>
      <c r="E20" s="493">
        <v>79663639.41</v>
      </c>
      <c r="F20" s="498">
        <v>50336360.59</v>
      </c>
      <c r="G20" s="499">
        <v>0.6127972262307692</v>
      </c>
    </row>
    <row r="21" spans="2:7" ht="13.5" thickBot="1">
      <c r="B21" s="495" t="s">
        <v>225</v>
      </c>
      <c r="C21" s="496" t="s">
        <v>226</v>
      </c>
      <c r="D21" s="497">
        <v>49500000</v>
      </c>
      <c r="E21" s="493">
        <v>32558717.81</v>
      </c>
      <c r="F21" s="498">
        <v>16941282.19</v>
      </c>
      <c r="G21" s="499">
        <v>0.6577518749494949</v>
      </c>
    </row>
    <row r="22" spans="2:7" ht="13.5" thickBot="1">
      <c r="B22" s="495" t="s">
        <v>291</v>
      </c>
      <c r="C22" s="496" t="s">
        <v>292</v>
      </c>
      <c r="D22" s="497">
        <v>75000000</v>
      </c>
      <c r="E22" s="493">
        <v>44860007.55</v>
      </c>
      <c r="F22" s="498">
        <v>30139992.450000003</v>
      </c>
      <c r="G22" s="499">
        <v>0.598133434</v>
      </c>
    </row>
    <row r="23" spans="2:7" ht="13.5" thickBot="1">
      <c r="B23" s="495" t="s">
        <v>227</v>
      </c>
      <c r="C23" s="496" t="s">
        <v>228</v>
      </c>
      <c r="D23" s="497">
        <v>19000000</v>
      </c>
      <c r="E23" s="493">
        <v>11550639.52</v>
      </c>
      <c r="F23" s="498">
        <v>7449360.48</v>
      </c>
      <c r="G23" s="499">
        <v>0.6079283957894737</v>
      </c>
    </row>
    <row r="24" spans="2:7" ht="13.5" thickBot="1">
      <c r="B24" s="495" t="s">
        <v>232</v>
      </c>
      <c r="C24" s="496" t="s">
        <v>324</v>
      </c>
      <c r="D24" s="497">
        <v>12078341</v>
      </c>
      <c r="E24" s="493">
        <v>7248409.72</v>
      </c>
      <c r="F24" s="498">
        <v>4829931.28</v>
      </c>
      <c r="G24" s="499">
        <v>0.6001163338574395</v>
      </c>
    </row>
    <row r="25" spans="2:7" ht="13.5" thickBot="1">
      <c r="B25" s="495" t="s">
        <v>235</v>
      </c>
      <c r="C25" s="496" t="s">
        <v>236</v>
      </c>
      <c r="D25" s="497">
        <v>1000000</v>
      </c>
      <c r="E25" s="493">
        <v>242107.65</v>
      </c>
      <c r="F25" s="498">
        <v>757892.35</v>
      </c>
      <c r="G25" s="499">
        <v>0.24210765</v>
      </c>
    </row>
    <row r="26" spans="2:7" ht="13.5" thickBot="1">
      <c r="B26" s="495" t="s">
        <v>243</v>
      </c>
      <c r="C26" s="496" t="s">
        <v>244</v>
      </c>
      <c r="D26" s="497">
        <v>250000</v>
      </c>
      <c r="E26" s="493">
        <v>174761.91</v>
      </c>
      <c r="F26" s="498">
        <v>75238.09</v>
      </c>
      <c r="G26" s="499">
        <v>0.69904764</v>
      </c>
    </row>
    <row r="27" spans="2:7" ht="24.75" thickBot="1">
      <c r="B27" s="495" t="s">
        <v>251</v>
      </c>
      <c r="C27" s="496" t="s">
        <v>252</v>
      </c>
      <c r="D27" s="497">
        <v>7500000</v>
      </c>
      <c r="E27" s="493">
        <v>1653737.3900000001</v>
      </c>
      <c r="F27" s="498">
        <v>5846262.609999999</v>
      </c>
      <c r="G27" s="499">
        <v>0.2204983186666667</v>
      </c>
    </row>
    <row r="28" spans="2:7" ht="13.5" thickBot="1">
      <c r="B28" s="495" t="s">
        <v>259</v>
      </c>
      <c r="C28" s="496" t="s">
        <v>260</v>
      </c>
      <c r="D28" s="497">
        <v>2000000</v>
      </c>
      <c r="E28" s="493">
        <v>842800</v>
      </c>
      <c r="F28" s="498">
        <v>1157200</v>
      </c>
      <c r="G28" s="499">
        <v>0.4214</v>
      </c>
    </row>
    <row r="29" spans="2:7" ht="24.75" thickBot="1">
      <c r="B29" s="495" t="s">
        <v>261</v>
      </c>
      <c r="C29" s="496" t="s">
        <v>426</v>
      </c>
      <c r="D29" s="497">
        <v>1000000</v>
      </c>
      <c r="E29" s="493">
        <v>567222.04</v>
      </c>
      <c r="F29" s="498">
        <v>432777.95999999996</v>
      </c>
      <c r="G29" s="499">
        <v>0.56722204</v>
      </c>
    </row>
    <row r="30" spans="2:7" ht="13.5" thickBot="1">
      <c r="B30" s="495" t="s">
        <v>264</v>
      </c>
      <c r="C30" s="496" t="s">
        <v>265</v>
      </c>
      <c r="D30" s="497">
        <v>9000000</v>
      </c>
      <c r="E30" s="493">
        <v>4369071.05</v>
      </c>
      <c r="F30" s="498">
        <v>4630928.95</v>
      </c>
      <c r="G30" s="499">
        <v>0.4854523388888889</v>
      </c>
    </row>
    <row r="31" spans="2:7" ht="13.5" thickBot="1">
      <c r="B31" s="495" t="s">
        <v>266</v>
      </c>
      <c r="C31" s="496" t="s">
        <v>267</v>
      </c>
      <c r="D31" s="497">
        <v>9000000</v>
      </c>
      <c r="E31" s="493">
        <v>5666923.11</v>
      </c>
      <c r="F31" s="498">
        <v>3333076.8899999997</v>
      </c>
      <c r="G31" s="499">
        <v>0.6296581233333334</v>
      </c>
    </row>
    <row r="32" spans="2:7" ht="13.5" thickBot="1">
      <c r="B32" s="495" t="s">
        <v>293</v>
      </c>
      <c r="C32" s="496" t="s">
        <v>294</v>
      </c>
      <c r="D32" s="497">
        <v>0</v>
      </c>
      <c r="E32" s="493">
        <v>79632.47999999998</v>
      </c>
      <c r="F32" s="498">
        <v>-79632.47999999998</v>
      </c>
      <c r="G32" s="499">
        <v>0</v>
      </c>
    </row>
    <row r="33" spans="2:7" ht="26.25" thickBot="1">
      <c r="B33" s="500" t="s">
        <v>295</v>
      </c>
      <c r="C33" s="501" t="s">
        <v>296</v>
      </c>
      <c r="D33" s="497">
        <v>0</v>
      </c>
      <c r="E33" s="502">
        <v>667941.53</v>
      </c>
      <c r="F33" s="503">
        <v>-667941.53</v>
      </c>
      <c r="G33" s="504">
        <v>0</v>
      </c>
    </row>
    <row r="34" spans="2:7" ht="13.5" thickBot="1">
      <c r="B34" s="495" t="s">
        <v>273</v>
      </c>
      <c r="C34" s="496" t="s">
        <v>274</v>
      </c>
      <c r="D34" s="497">
        <v>2169647.37</v>
      </c>
      <c r="E34" s="493">
        <v>507885</v>
      </c>
      <c r="F34" s="498">
        <v>1661762.37</v>
      </c>
      <c r="G34" s="499">
        <v>0.2340864266804794</v>
      </c>
    </row>
    <row r="35" spans="2:7" ht="24.75" thickBot="1">
      <c r="B35" s="495" t="s">
        <v>283</v>
      </c>
      <c r="C35" s="496" t="s">
        <v>284</v>
      </c>
      <c r="D35" s="497">
        <v>724305115.95</v>
      </c>
      <c r="E35" s="493">
        <v>298840396.454106</v>
      </c>
      <c r="F35" s="498">
        <v>425464719.4958941</v>
      </c>
      <c r="G35" s="499">
        <v>0.4125891007440232</v>
      </c>
    </row>
    <row r="36" spans="2:7" ht="19.5" customHeight="1" thickBot="1">
      <c r="B36" s="495" t="s">
        <v>299</v>
      </c>
      <c r="C36" s="501" t="s">
        <v>484</v>
      </c>
      <c r="D36" s="497">
        <v>49485878</v>
      </c>
      <c r="E36" s="502">
        <v>20619215.82</v>
      </c>
      <c r="F36" s="503">
        <v>28866662.18</v>
      </c>
      <c r="G36" s="504">
        <v>0.41666868717576355</v>
      </c>
    </row>
    <row r="37" spans="2:7" ht="36.75" thickBot="1">
      <c r="B37" s="495" t="s">
        <v>285</v>
      </c>
      <c r="C37" s="496" t="s">
        <v>286</v>
      </c>
      <c r="D37" s="497">
        <v>223903.7</v>
      </c>
      <c r="E37" s="493">
        <v>149538.04</v>
      </c>
      <c r="F37" s="498">
        <v>74365.66</v>
      </c>
      <c r="G37" s="499">
        <v>0.6678676591766907</v>
      </c>
    </row>
    <row r="38" spans="2:7" ht="26.25" thickBot="1">
      <c r="B38" s="500" t="s">
        <v>300</v>
      </c>
      <c r="C38" s="501" t="s">
        <v>485</v>
      </c>
      <c r="D38" s="497">
        <v>130000000</v>
      </c>
      <c r="E38" s="502">
        <v>0</v>
      </c>
      <c r="F38" s="503">
        <v>130000000</v>
      </c>
      <c r="G38" s="504">
        <v>0</v>
      </c>
    </row>
    <row r="39" spans="2:7" ht="24.75" thickBot="1">
      <c r="B39" s="495" t="s">
        <v>346</v>
      </c>
      <c r="C39" s="496" t="s">
        <v>347</v>
      </c>
      <c r="D39" s="497">
        <v>259800000</v>
      </c>
      <c r="E39" s="493">
        <v>259800000</v>
      </c>
      <c r="F39" s="498">
        <v>0</v>
      </c>
      <c r="G39" s="499">
        <v>1</v>
      </c>
    </row>
  </sheetData>
  <sheetProtection/>
  <mergeCells count="2">
    <mergeCell ref="B1:G1"/>
    <mergeCell ref="B2:G2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27" sqref="J27"/>
    </sheetView>
  </sheetViews>
  <sheetFormatPr defaultColWidth="11.421875" defaultRowHeight="15"/>
  <cols>
    <col min="1" max="1" width="35.57421875" style="452" bestFit="1" customWidth="1"/>
    <col min="2" max="2" width="12.28125" style="452" bestFit="1" customWidth="1"/>
    <col min="3" max="5" width="12.7109375" style="452" bestFit="1" customWidth="1"/>
    <col min="6" max="7" width="12.28125" style="452" bestFit="1" customWidth="1"/>
    <col min="8" max="8" width="11.7109375" style="452" bestFit="1" customWidth="1"/>
    <col min="9" max="16384" width="11.421875" style="452" customWidth="1"/>
  </cols>
  <sheetData>
    <row r="1" spans="1:8" ht="19.5">
      <c r="A1" s="743" t="s">
        <v>487</v>
      </c>
      <c r="B1" s="743"/>
      <c r="C1" s="743"/>
      <c r="D1" s="743"/>
      <c r="E1" s="743"/>
      <c r="F1" s="743"/>
      <c r="G1" s="743"/>
      <c r="H1" s="743"/>
    </row>
    <row r="2" spans="1:8" ht="19.5">
      <c r="A2" s="743" t="s">
        <v>488</v>
      </c>
      <c r="B2" s="743"/>
      <c r="C2" s="743"/>
      <c r="D2" s="743"/>
      <c r="E2" s="743"/>
      <c r="F2" s="743"/>
      <c r="G2" s="743"/>
      <c r="H2" s="743"/>
    </row>
    <row r="3" spans="1:8" ht="19.5">
      <c r="A3" s="744" t="s">
        <v>489</v>
      </c>
      <c r="B3" s="744"/>
      <c r="C3" s="744"/>
      <c r="D3" s="744"/>
      <c r="E3" s="744"/>
      <c r="F3" s="744"/>
      <c r="G3" s="744"/>
      <c r="H3" s="744"/>
    </row>
    <row r="4" spans="1:8" ht="17.25" thickBot="1">
      <c r="A4" s="550"/>
      <c r="B4" s="550"/>
      <c r="C4" s="550"/>
      <c r="D4" s="550"/>
      <c r="E4" s="550"/>
      <c r="F4" s="550"/>
      <c r="G4" s="550"/>
      <c r="H4" s="551"/>
    </row>
    <row r="5" spans="1:8" ht="48.75" thickBot="1">
      <c r="A5" s="552" t="s">
        <v>490</v>
      </c>
      <c r="B5" s="553" t="s">
        <v>491</v>
      </c>
      <c r="C5" s="553" t="s">
        <v>492</v>
      </c>
      <c r="D5" s="553" t="s">
        <v>493</v>
      </c>
      <c r="E5" s="553" t="s">
        <v>333</v>
      </c>
      <c r="F5" s="553" t="s">
        <v>494</v>
      </c>
      <c r="G5" s="553" t="s">
        <v>495</v>
      </c>
      <c r="H5" s="554" t="s">
        <v>496</v>
      </c>
    </row>
    <row r="6" spans="1:8" ht="15.75" thickBot="1">
      <c r="A6" s="555"/>
      <c r="B6" s="556"/>
      <c r="C6" s="556"/>
      <c r="D6" s="556"/>
      <c r="E6" s="556"/>
      <c r="F6" s="556"/>
      <c r="G6" s="556"/>
      <c r="H6" s="556"/>
    </row>
    <row r="7" spans="1:8" ht="15">
      <c r="A7" s="557" t="s">
        <v>497</v>
      </c>
      <c r="B7" s="558">
        <v>32558717.81</v>
      </c>
      <c r="C7" s="558">
        <v>79663639.41</v>
      </c>
      <c r="D7" s="558">
        <v>44860007.55</v>
      </c>
      <c r="E7" s="558">
        <v>72633042.97</v>
      </c>
      <c r="F7" s="558">
        <v>18401787.08</v>
      </c>
      <c r="G7" s="558">
        <v>11550639.52</v>
      </c>
      <c r="H7" s="559">
        <v>8597330.27</v>
      </c>
    </row>
    <row r="8" spans="1:8" ht="15">
      <c r="A8" s="560" t="s">
        <v>498</v>
      </c>
      <c r="B8" s="561"/>
      <c r="C8" s="561"/>
      <c r="D8" s="561"/>
      <c r="E8" s="561"/>
      <c r="F8" s="561"/>
      <c r="G8" s="561"/>
      <c r="H8" s="562"/>
    </row>
    <row r="9" spans="1:8" ht="15">
      <c r="A9" s="563" t="s">
        <v>499</v>
      </c>
      <c r="B9" s="564">
        <v>0</v>
      </c>
      <c r="C9" s="564">
        <v>0</v>
      </c>
      <c r="D9" s="564">
        <v>0</v>
      </c>
      <c r="E9" s="564">
        <v>0</v>
      </c>
      <c r="F9" s="564">
        <v>174761.91</v>
      </c>
      <c r="G9" s="564">
        <v>0</v>
      </c>
      <c r="H9" s="565">
        <v>0</v>
      </c>
    </row>
    <row r="10" spans="1:8" ht="15">
      <c r="A10" s="563" t="s">
        <v>500</v>
      </c>
      <c r="B10" s="564">
        <v>0</v>
      </c>
      <c r="C10" s="564">
        <v>0</v>
      </c>
      <c r="D10" s="564">
        <v>0</v>
      </c>
      <c r="E10" s="564">
        <v>1832074.7999999998</v>
      </c>
      <c r="F10" s="564">
        <v>0</v>
      </c>
      <c r="G10" s="564">
        <v>0</v>
      </c>
      <c r="H10" s="565">
        <v>0</v>
      </c>
    </row>
    <row r="11" spans="1:8" ht="15">
      <c r="A11" s="563" t="s">
        <v>501</v>
      </c>
      <c r="B11" s="564">
        <v>0</v>
      </c>
      <c r="C11" s="564">
        <v>0</v>
      </c>
      <c r="D11" s="564">
        <v>0</v>
      </c>
      <c r="E11" s="564">
        <v>7248409.72</v>
      </c>
      <c r="F11" s="564">
        <v>0</v>
      </c>
      <c r="G11" s="564">
        <v>0</v>
      </c>
      <c r="H11" s="565">
        <v>0</v>
      </c>
    </row>
    <row r="12" spans="1:8" ht="15.75" thickBot="1">
      <c r="A12" s="566" t="s">
        <v>502</v>
      </c>
      <c r="B12" s="567">
        <v>0</v>
      </c>
      <c r="C12" s="567">
        <v>0</v>
      </c>
      <c r="D12" s="567">
        <v>48000</v>
      </c>
      <c r="E12" s="567">
        <v>0</v>
      </c>
      <c r="F12" s="567">
        <v>0</v>
      </c>
      <c r="G12" s="567">
        <v>0</v>
      </c>
      <c r="H12" s="568">
        <v>0</v>
      </c>
    </row>
    <row r="13" spans="1:8" ht="15.75" thickBot="1">
      <c r="A13" s="569" t="s">
        <v>503</v>
      </c>
      <c r="B13" s="570">
        <v>32558717.81</v>
      </c>
      <c r="C13" s="570">
        <v>79663639.41</v>
      </c>
      <c r="D13" s="570">
        <v>44908007.55</v>
      </c>
      <c r="E13" s="570">
        <v>81713527.49</v>
      </c>
      <c r="F13" s="570">
        <v>18576548.99</v>
      </c>
      <c r="G13" s="570">
        <v>11550639.52</v>
      </c>
      <c r="H13" s="571">
        <v>8597330.27</v>
      </c>
    </row>
    <row r="14" spans="1:8" ht="15.75" thickBot="1">
      <c r="A14" s="572"/>
      <c r="B14" s="573"/>
      <c r="C14" s="573"/>
      <c r="D14" s="573"/>
      <c r="E14" s="573"/>
      <c r="F14" s="573"/>
      <c r="G14" s="573"/>
      <c r="H14" s="573"/>
    </row>
    <row r="15" spans="1:8" ht="15">
      <c r="A15" s="574" t="s">
        <v>504</v>
      </c>
      <c r="B15" s="575"/>
      <c r="C15" s="575"/>
      <c r="D15" s="575"/>
      <c r="E15" s="575"/>
      <c r="F15" s="575"/>
      <c r="G15" s="575"/>
      <c r="H15" s="576"/>
    </row>
    <row r="16" spans="1:8" ht="15">
      <c r="A16" s="577" t="s">
        <v>505</v>
      </c>
      <c r="B16" s="564">
        <v>24807955.1</v>
      </c>
      <c r="C16" s="564">
        <v>54640271.67</v>
      </c>
      <c r="D16" s="564">
        <v>26191454.58</v>
      </c>
      <c r="E16" s="564">
        <v>30579185.42</v>
      </c>
      <c r="F16" s="564">
        <v>10263035.76</v>
      </c>
      <c r="G16" s="564">
        <v>7154012.58</v>
      </c>
      <c r="H16" s="565">
        <v>5435747.23</v>
      </c>
    </row>
    <row r="17" spans="1:8" ht="15">
      <c r="A17" s="563" t="s">
        <v>506</v>
      </c>
      <c r="B17" s="564">
        <v>3874487.4193899995</v>
      </c>
      <c r="C17" s="564">
        <v>13144500.50265</v>
      </c>
      <c r="D17" s="564">
        <v>7348069.23669</v>
      </c>
      <c r="E17" s="564">
        <v>35780002.55</v>
      </c>
      <c r="F17" s="564">
        <v>3496339.5451999996</v>
      </c>
      <c r="G17" s="564">
        <v>1963608.7184000001</v>
      </c>
      <c r="H17" s="565">
        <v>85973.3027</v>
      </c>
    </row>
    <row r="18" spans="1:8" ht="15">
      <c r="A18" s="578" t="s">
        <v>507</v>
      </c>
      <c r="B18" s="579">
        <v>0.119</v>
      </c>
      <c r="C18" s="579">
        <v>0.165</v>
      </c>
      <c r="D18" s="579">
        <v>0.1638</v>
      </c>
      <c r="E18" s="579">
        <v>0.19</v>
      </c>
      <c r="F18" s="579">
        <v>0.19</v>
      </c>
      <c r="G18" s="579">
        <v>0.17</v>
      </c>
      <c r="H18" s="580">
        <v>0.01</v>
      </c>
    </row>
    <row r="19" spans="1:8" ht="24">
      <c r="A19" s="581" t="s">
        <v>508</v>
      </c>
      <c r="B19" s="582">
        <v>28682442.519390002</v>
      </c>
      <c r="C19" s="582">
        <v>67784772.17265001</v>
      </c>
      <c r="D19" s="582">
        <v>33539523.816689998</v>
      </c>
      <c r="E19" s="582">
        <v>66359187.97</v>
      </c>
      <c r="F19" s="582">
        <v>13759375.3052</v>
      </c>
      <c r="G19" s="582">
        <v>9117621.2984</v>
      </c>
      <c r="H19" s="583">
        <v>5521720.5327</v>
      </c>
    </row>
    <row r="20" spans="1:8" ht="15">
      <c r="A20" s="584"/>
      <c r="B20" s="573"/>
      <c r="C20" s="573"/>
      <c r="D20" s="573"/>
      <c r="E20" s="573"/>
      <c r="F20" s="573"/>
      <c r="G20" s="573"/>
      <c r="H20" s="585"/>
    </row>
    <row r="21" spans="1:8" ht="15">
      <c r="A21" s="577" t="s">
        <v>509</v>
      </c>
      <c r="B21" s="586">
        <v>0</v>
      </c>
      <c r="C21" s="586">
        <v>1404097.03</v>
      </c>
      <c r="D21" s="586">
        <v>716254.41</v>
      </c>
      <c r="E21" s="586">
        <v>2053612.48</v>
      </c>
      <c r="F21" s="586">
        <v>0</v>
      </c>
      <c r="G21" s="586">
        <v>0</v>
      </c>
      <c r="H21" s="587">
        <v>0</v>
      </c>
    </row>
    <row r="22" spans="1:8" ht="15">
      <c r="A22" s="588"/>
      <c r="B22" s="589"/>
      <c r="C22" s="589"/>
      <c r="D22" s="589"/>
      <c r="E22" s="589"/>
      <c r="F22" s="589"/>
      <c r="G22" s="589"/>
      <c r="H22" s="590"/>
    </row>
    <row r="23" spans="1:8" ht="15.75" thickBot="1">
      <c r="A23" s="591" t="s">
        <v>510</v>
      </c>
      <c r="B23" s="592">
        <v>28682442.519390002</v>
      </c>
      <c r="C23" s="592">
        <v>69188869.20265001</v>
      </c>
      <c r="D23" s="592">
        <v>34255778.226689994</v>
      </c>
      <c r="E23" s="592">
        <v>68412800.45</v>
      </c>
      <c r="F23" s="592">
        <v>13759375.3052</v>
      </c>
      <c r="G23" s="592">
        <v>9117621.2984</v>
      </c>
      <c r="H23" s="593">
        <v>5521720.5327</v>
      </c>
    </row>
    <row r="24" spans="1:8" ht="15.75" thickBot="1">
      <c r="A24" s="594"/>
      <c r="B24" s="595"/>
      <c r="C24" s="595"/>
      <c r="D24" s="595"/>
      <c r="E24" s="595"/>
      <c r="F24" s="595"/>
      <c r="G24" s="595"/>
      <c r="H24" s="595"/>
    </row>
    <row r="25" spans="1:8" ht="15.75" thickBot="1">
      <c r="A25" s="596" t="s">
        <v>511</v>
      </c>
      <c r="B25" s="597">
        <v>3876275.2906099968</v>
      </c>
      <c r="C25" s="597">
        <v>10474770.207349986</v>
      </c>
      <c r="D25" s="597">
        <v>10652229.323310003</v>
      </c>
      <c r="E25" s="597">
        <v>13300727.039999992</v>
      </c>
      <c r="F25" s="597">
        <v>4817173.684799999</v>
      </c>
      <c r="G25" s="597">
        <v>2433018.2216</v>
      </c>
      <c r="H25" s="598">
        <v>3075609.737299999</v>
      </c>
    </row>
    <row r="26" spans="1:8" ht="15.75" thickBot="1">
      <c r="A26" s="594"/>
      <c r="B26" s="594"/>
      <c r="C26" s="594"/>
      <c r="D26" s="594"/>
      <c r="E26" s="594"/>
      <c r="F26" s="594"/>
      <c r="G26" s="594"/>
      <c r="H26" s="594"/>
    </row>
    <row r="27" spans="1:8" ht="24.75" thickBot="1">
      <c r="A27" s="599" t="s">
        <v>512</v>
      </c>
      <c r="B27" s="600">
        <v>0</v>
      </c>
      <c r="C27" s="600">
        <v>0</v>
      </c>
      <c r="D27" s="600">
        <v>0</v>
      </c>
      <c r="E27" s="600">
        <v>0</v>
      </c>
      <c r="F27" s="600">
        <v>0</v>
      </c>
      <c r="G27" s="600">
        <v>0</v>
      </c>
      <c r="H27" s="601">
        <v>0</v>
      </c>
    </row>
    <row r="28" spans="1:8" ht="15.75" thickBot="1">
      <c r="A28" s="594"/>
      <c r="B28" s="594"/>
      <c r="C28" s="594"/>
      <c r="D28" s="594"/>
      <c r="E28" s="594"/>
      <c r="F28" s="594"/>
      <c r="G28" s="594"/>
      <c r="H28" s="594"/>
    </row>
    <row r="29" spans="1:8" ht="15.75" thickBot="1">
      <c r="A29" s="602" t="s">
        <v>513</v>
      </c>
      <c r="B29" s="603">
        <v>3876275.2906099968</v>
      </c>
      <c r="C29" s="603">
        <v>10474770.207349986</v>
      </c>
      <c r="D29" s="603">
        <v>10652229.323310003</v>
      </c>
      <c r="E29" s="603">
        <v>13300727.039999992</v>
      </c>
      <c r="F29" s="603">
        <v>4817173.684799999</v>
      </c>
      <c r="G29" s="603">
        <v>2433018.2216</v>
      </c>
      <c r="H29" s="603">
        <v>3075609.737299999</v>
      </c>
    </row>
    <row r="30" spans="1:8" ht="15">
      <c r="A30" s="594"/>
      <c r="B30" s="594"/>
      <c r="C30" s="594"/>
      <c r="D30" s="594"/>
      <c r="E30" s="594"/>
      <c r="F30" s="594"/>
      <c r="G30" s="594"/>
      <c r="H30" s="551"/>
    </row>
    <row r="31" spans="1:8" ht="15">
      <c r="A31" s="594"/>
      <c r="B31" s="594"/>
      <c r="C31" s="594"/>
      <c r="D31" s="594"/>
      <c r="E31" s="594"/>
      <c r="F31" s="594"/>
      <c r="G31" s="594"/>
      <c r="H31" s="551"/>
    </row>
    <row r="32" spans="1:8" ht="15">
      <c r="A32" s="604" t="s">
        <v>515</v>
      </c>
      <c r="B32" s="594"/>
      <c r="C32" s="594"/>
      <c r="D32" s="605" t="s">
        <v>514</v>
      </c>
      <c r="E32" s="606">
        <v>45147</v>
      </c>
      <c r="F32" s="594"/>
      <c r="G32" s="594"/>
      <c r="H32" s="551"/>
    </row>
  </sheetData>
  <sheetProtection/>
  <mergeCells count="3">
    <mergeCell ref="A1:H1"/>
    <mergeCell ref="A2:H2"/>
    <mergeCell ref="A3:H3"/>
  </mergeCells>
  <printOptions/>
  <pageMargins left="1.220472440944882" right="0.4330708661417323" top="0.7480314960629921" bottom="0.4330708661417323" header="0.31496062992125984" footer="0.3149606299212598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K24" sqref="K24"/>
    </sheetView>
  </sheetViews>
  <sheetFormatPr defaultColWidth="11.421875" defaultRowHeight="15"/>
  <cols>
    <col min="1" max="1" width="26.00390625" style="0" bestFit="1" customWidth="1"/>
    <col min="2" max="2" width="15.28125" style="0" bestFit="1" customWidth="1"/>
    <col min="3" max="4" width="13.421875" style="0" bestFit="1" customWidth="1"/>
    <col min="5" max="5" width="13.421875" style="484" bestFit="1" customWidth="1"/>
    <col min="6" max="6" width="13.421875" style="0" bestFit="1" customWidth="1"/>
    <col min="7" max="7" width="15.28125" style="0" bestFit="1" customWidth="1"/>
    <col min="8" max="8" width="15.28125" style="484" bestFit="1" customWidth="1"/>
    <col min="9" max="9" width="10.140625" style="484" bestFit="1" customWidth="1"/>
    <col min="10" max="10" width="5.00390625" style="0" customWidth="1"/>
    <col min="11" max="11" width="16.140625" style="0" bestFit="1" customWidth="1"/>
    <col min="12" max="12" width="15.421875" style="0" customWidth="1"/>
    <col min="13" max="13" width="13.421875" style="0" bestFit="1" customWidth="1"/>
    <col min="14" max="14" width="13.7109375" style="0" bestFit="1" customWidth="1"/>
    <col min="15" max="15" width="12.421875" style="0" bestFit="1" customWidth="1"/>
  </cols>
  <sheetData>
    <row r="1" spans="1:10" ht="47.25" customHeight="1">
      <c r="A1" s="3"/>
      <c r="B1" s="3"/>
      <c r="C1" s="1"/>
      <c r="D1" s="1"/>
      <c r="E1" s="10"/>
      <c r="F1" s="6"/>
      <c r="G1" s="6"/>
      <c r="H1" s="14"/>
      <c r="J1" s="607"/>
    </row>
    <row r="2" spans="1:9" ht="18">
      <c r="A2" s="717" t="s">
        <v>516</v>
      </c>
      <c r="B2" s="717"/>
      <c r="C2" s="717"/>
      <c r="D2" s="717"/>
      <c r="E2" s="717"/>
      <c r="F2" s="717"/>
      <c r="G2" s="717"/>
      <c r="H2" s="717"/>
      <c r="I2" s="717"/>
    </row>
    <row r="3" spans="1:9" ht="15.75">
      <c r="A3" s="718" t="s">
        <v>517</v>
      </c>
      <c r="B3" s="718"/>
      <c r="C3" s="718"/>
      <c r="D3" s="718"/>
      <c r="E3" s="718"/>
      <c r="F3" s="718"/>
      <c r="G3" s="718"/>
      <c r="H3" s="718"/>
      <c r="I3" s="718"/>
    </row>
    <row r="4" spans="1:9" ht="15.75">
      <c r="A4" s="608"/>
      <c r="B4" s="608"/>
      <c r="C4" s="608"/>
      <c r="D4" s="608"/>
      <c r="E4" s="608"/>
      <c r="F4" s="608"/>
      <c r="G4" s="608"/>
      <c r="H4" s="608"/>
      <c r="I4" s="608"/>
    </row>
    <row r="5" spans="1:8" ht="16.5" thickBot="1">
      <c r="A5" s="2"/>
      <c r="B5" s="2"/>
      <c r="C5" s="2"/>
      <c r="D5" s="2"/>
      <c r="E5" s="2"/>
      <c r="F5" s="2"/>
      <c r="G5" s="2"/>
      <c r="H5" s="2"/>
    </row>
    <row r="6" spans="1:9" ht="33" customHeight="1">
      <c r="A6" s="609" t="s">
        <v>132</v>
      </c>
      <c r="B6" s="610" t="s">
        <v>518</v>
      </c>
      <c r="C6" s="611" t="s">
        <v>519</v>
      </c>
      <c r="D6" s="611" t="s">
        <v>520</v>
      </c>
      <c r="E6" s="611" t="s">
        <v>521</v>
      </c>
      <c r="F6" s="611" t="s">
        <v>522</v>
      </c>
      <c r="G6" s="612" t="s">
        <v>523</v>
      </c>
      <c r="H6" s="613" t="s">
        <v>475</v>
      </c>
      <c r="I6" s="614" t="s">
        <v>524</v>
      </c>
    </row>
    <row r="7" spans="1:9" ht="15">
      <c r="A7" s="615"/>
      <c r="B7" s="616"/>
      <c r="C7" s="617"/>
      <c r="D7" s="617"/>
      <c r="E7" s="618"/>
      <c r="F7" s="619"/>
      <c r="G7" s="619"/>
      <c r="H7" s="620"/>
      <c r="I7" s="621"/>
    </row>
    <row r="8" spans="1:12" ht="15">
      <c r="A8" s="622" t="s">
        <v>301</v>
      </c>
      <c r="B8" s="623">
        <v>253300000</v>
      </c>
      <c r="C8" s="623">
        <v>78277982.22</v>
      </c>
      <c r="D8" s="623">
        <v>55972689.74</v>
      </c>
      <c r="E8" s="623">
        <v>10047248.909999998</v>
      </c>
      <c r="F8" s="624">
        <v>0</v>
      </c>
      <c r="G8" s="625">
        <v>144297920.87</v>
      </c>
      <c r="H8" s="626">
        <v>109002079.13</v>
      </c>
      <c r="I8" s="75">
        <v>0.5696720129095934</v>
      </c>
      <c r="K8" s="627"/>
      <c r="L8" s="13"/>
    </row>
    <row r="9" spans="1:12" ht="15">
      <c r="A9" s="622" t="s">
        <v>302</v>
      </c>
      <c r="B9" s="623">
        <v>468599947</v>
      </c>
      <c r="C9" s="623">
        <v>154894978.82</v>
      </c>
      <c r="D9" s="623">
        <v>103089908.79</v>
      </c>
      <c r="E9" s="623">
        <v>34652548.68</v>
      </c>
      <c r="F9" s="624">
        <v>0</v>
      </c>
      <c r="G9" s="625">
        <v>292637436.28999996</v>
      </c>
      <c r="H9" s="626">
        <v>175962510.71000004</v>
      </c>
      <c r="I9" s="75">
        <v>0.6244931058218834</v>
      </c>
      <c r="K9" s="627"/>
      <c r="L9" s="13"/>
    </row>
    <row r="10" spans="1:12" ht="15">
      <c r="A10" s="622" t="s">
        <v>323</v>
      </c>
      <c r="B10" s="623">
        <v>0</v>
      </c>
      <c r="C10" s="623">
        <v>0</v>
      </c>
      <c r="D10" s="623">
        <v>0</v>
      </c>
      <c r="E10" s="623">
        <v>0</v>
      </c>
      <c r="F10" s="624">
        <v>0</v>
      </c>
      <c r="G10" s="625">
        <v>0</v>
      </c>
      <c r="H10" s="626">
        <v>0</v>
      </c>
      <c r="I10" s="75">
        <v>0</v>
      </c>
      <c r="K10" s="627"/>
      <c r="L10" s="13"/>
    </row>
    <row r="11" spans="1:12" ht="15">
      <c r="A11" s="622" t="s">
        <v>303</v>
      </c>
      <c r="B11" s="623">
        <v>2169647.37</v>
      </c>
      <c r="C11" s="623">
        <v>507885</v>
      </c>
      <c r="D11" s="623">
        <v>0</v>
      </c>
      <c r="E11" s="623">
        <v>0</v>
      </c>
      <c r="F11" s="624">
        <v>0</v>
      </c>
      <c r="G11" s="625">
        <v>507885</v>
      </c>
      <c r="H11" s="626">
        <v>1661762.37</v>
      </c>
      <c r="I11" s="75">
        <v>0.2340864266804794</v>
      </c>
      <c r="K11" s="627"/>
      <c r="L11" s="13"/>
    </row>
    <row r="12" spans="1:12" ht="15">
      <c r="A12" s="628" t="s">
        <v>304</v>
      </c>
      <c r="B12" s="623">
        <v>774014897.6500001</v>
      </c>
      <c r="C12" s="623">
        <v>119677645.82410601</v>
      </c>
      <c r="D12" s="623">
        <v>195807681.32999998</v>
      </c>
      <c r="E12" s="623">
        <v>4123823.16</v>
      </c>
      <c r="F12" s="624">
        <v>0</v>
      </c>
      <c r="G12" s="625">
        <v>319609150.31410605</v>
      </c>
      <c r="H12" s="626">
        <v>454405747.33589405</v>
      </c>
      <c r="I12" s="75">
        <v>0.41292377095644656</v>
      </c>
      <c r="K12" s="627"/>
      <c r="L12" s="13"/>
    </row>
    <row r="13" spans="1:12" ht="15">
      <c r="A13" s="629" t="s">
        <v>305</v>
      </c>
      <c r="B13" s="623">
        <v>389800000</v>
      </c>
      <c r="C13" s="623">
        <v>0</v>
      </c>
      <c r="D13" s="623">
        <v>259800000</v>
      </c>
      <c r="E13" s="623">
        <v>0</v>
      </c>
      <c r="F13" s="624">
        <v>0</v>
      </c>
      <c r="G13" s="625">
        <v>259800000</v>
      </c>
      <c r="H13" s="626">
        <v>130000000</v>
      </c>
      <c r="I13" s="75">
        <v>0.6664956387891227</v>
      </c>
      <c r="L13" s="13"/>
    </row>
    <row r="14" spans="1:9" ht="21.75" customHeight="1" thickBot="1">
      <c r="A14" s="630" t="s">
        <v>317</v>
      </c>
      <c r="B14" s="631">
        <v>1887884492.02</v>
      </c>
      <c r="C14" s="631">
        <v>353358491.864106</v>
      </c>
      <c r="D14" s="631">
        <v>614670279.86</v>
      </c>
      <c r="E14" s="631">
        <v>48823620.75</v>
      </c>
      <c r="F14" s="632">
        <v>0</v>
      </c>
      <c r="G14" s="632">
        <v>1016852392.4741061</v>
      </c>
      <c r="H14" s="633">
        <v>871032099.5458941</v>
      </c>
      <c r="I14" s="634"/>
    </row>
    <row r="15" spans="1:10" ht="15">
      <c r="A15" s="59"/>
      <c r="B15" s="78"/>
      <c r="C15" s="78"/>
      <c r="D15" s="78"/>
      <c r="E15" s="77"/>
      <c r="F15" s="78"/>
      <c r="G15" s="78"/>
      <c r="H15" s="77"/>
      <c r="I15" s="77"/>
      <c r="J15" s="59"/>
    </row>
    <row r="17" ht="15.75" thickBot="1"/>
    <row r="18" spans="1:9" ht="33" customHeight="1">
      <c r="A18" s="609" t="s">
        <v>132</v>
      </c>
      <c r="B18" s="610" t="s">
        <v>518</v>
      </c>
      <c r="C18" s="611" t="s">
        <v>519</v>
      </c>
      <c r="D18" s="611" t="s">
        <v>520</v>
      </c>
      <c r="E18" s="611" t="s">
        <v>521</v>
      </c>
      <c r="F18" s="611" t="s">
        <v>522</v>
      </c>
      <c r="G18" s="612" t="s">
        <v>523</v>
      </c>
      <c r="H18" s="613" t="s">
        <v>475</v>
      </c>
      <c r="I18" s="614" t="s">
        <v>524</v>
      </c>
    </row>
    <row r="19" spans="1:12" ht="15">
      <c r="A19" s="622" t="s">
        <v>525</v>
      </c>
      <c r="B19" s="623">
        <v>721899947</v>
      </c>
      <c r="C19" s="623">
        <v>233172961.04</v>
      </c>
      <c r="D19" s="623">
        <v>159062598.53</v>
      </c>
      <c r="E19" s="623">
        <v>44699797.589999996</v>
      </c>
      <c r="F19" s="623">
        <v>0</v>
      </c>
      <c r="G19" s="636">
        <v>436935357.15999997</v>
      </c>
      <c r="H19" s="626">
        <v>284964589.84000003</v>
      </c>
      <c r="I19" s="637">
        <v>0.6052574999842741</v>
      </c>
      <c r="K19" s="627"/>
      <c r="L19" s="13"/>
    </row>
    <row r="20" spans="1:12" ht="15">
      <c r="A20" s="622" t="s">
        <v>323</v>
      </c>
      <c r="B20" s="623">
        <v>0</v>
      </c>
      <c r="C20" s="623">
        <v>0</v>
      </c>
      <c r="D20" s="623">
        <v>0</v>
      </c>
      <c r="E20" s="623">
        <v>0</v>
      </c>
      <c r="F20" s="623">
        <v>0</v>
      </c>
      <c r="G20" s="636">
        <v>0</v>
      </c>
      <c r="H20" s="626">
        <v>0</v>
      </c>
      <c r="I20" s="637">
        <v>0</v>
      </c>
      <c r="K20" s="627"/>
      <c r="L20" s="13"/>
    </row>
    <row r="21" spans="1:12" ht="15">
      <c r="A21" s="622" t="s">
        <v>303</v>
      </c>
      <c r="B21" s="623">
        <v>2169647.37</v>
      </c>
      <c r="C21" s="623">
        <v>507885</v>
      </c>
      <c r="D21" s="623">
        <v>0</v>
      </c>
      <c r="E21" s="623">
        <v>0</v>
      </c>
      <c r="F21" s="623">
        <v>0</v>
      </c>
      <c r="G21" s="636">
        <v>507885</v>
      </c>
      <c r="H21" s="626">
        <v>1661762.37</v>
      </c>
      <c r="I21" s="637">
        <v>0.2340864266804794</v>
      </c>
      <c r="K21" s="627"/>
      <c r="L21" s="13"/>
    </row>
    <row r="22" spans="1:12" ht="15">
      <c r="A22" s="628" t="s">
        <v>304</v>
      </c>
      <c r="B22" s="623">
        <v>774014897.6500001</v>
      </c>
      <c r="C22" s="623">
        <v>119677645.82410601</v>
      </c>
      <c r="D22" s="623">
        <v>195807681.32999998</v>
      </c>
      <c r="E22" s="623">
        <v>4123823.16</v>
      </c>
      <c r="F22" s="623">
        <v>0</v>
      </c>
      <c r="G22" s="636">
        <v>319609150.31410605</v>
      </c>
      <c r="H22" s="626">
        <v>454405747.33589405</v>
      </c>
      <c r="I22" s="637">
        <v>0.41292377095644656</v>
      </c>
      <c r="K22" s="627"/>
      <c r="L22" s="13"/>
    </row>
    <row r="23" spans="1:12" ht="15">
      <c r="A23" s="629" t="s">
        <v>305</v>
      </c>
      <c r="B23" s="623">
        <v>389800000</v>
      </c>
      <c r="C23" s="623">
        <v>0</v>
      </c>
      <c r="D23" s="623">
        <v>259800000</v>
      </c>
      <c r="E23" s="623">
        <v>0</v>
      </c>
      <c r="F23" s="623">
        <v>0</v>
      </c>
      <c r="G23" s="636">
        <v>259800000</v>
      </c>
      <c r="H23" s="626">
        <v>130000000</v>
      </c>
      <c r="I23" s="637">
        <v>0.6664956387891227</v>
      </c>
      <c r="L23" s="13"/>
    </row>
    <row r="24" spans="1:9" ht="21.75" customHeight="1" thickBot="1">
      <c r="A24" s="630" t="s">
        <v>317</v>
      </c>
      <c r="B24" s="638">
        <v>1887884492.02</v>
      </c>
      <c r="C24" s="631">
        <v>353358491.864106</v>
      </c>
      <c r="D24" s="631">
        <v>614670279.86</v>
      </c>
      <c r="E24" s="631">
        <v>48823620.75</v>
      </c>
      <c r="F24" s="632">
        <v>0</v>
      </c>
      <c r="G24" s="632">
        <v>1016852392.4741061</v>
      </c>
      <c r="H24" s="632">
        <v>871032099.5458941</v>
      </c>
      <c r="I24" s="634"/>
    </row>
    <row r="25" spans="1:10" ht="15">
      <c r="A25" s="59"/>
      <c r="B25" s="59"/>
      <c r="C25" s="78"/>
      <c r="D25" s="78"/>
      <c r="E25" s="77"/>
      <c r="F25" s="78"/>
      <c r="G25" s="78"/>
      <c r="H25" s="77"/>
      <c r="I25" s="77"/>
      <c r="J25" s="59"/>
    </row>
    <row r="26" spans="1:10" ht="15">
      <c r="A26" s="59"/>
      <c r="B26" s="59"/>
      <c r="C26" s="78"/>
      <c r="D26" s="78"/>
      <c r="E26" s="77"/>
      <c r="F26" s="78"/>
      <c r="G26" s="78"/>
      <c r="H26" s="77"/>
      <c r="I26" s="77"/>
      <c r="J26" s="59"/>
    </row>
    <row r="27" spans="1:8" ht="15">
      <c r="A27" s="635"/>
      <c r="B27" s="635"/>
      <c r="C27" s="7"/>
      <c r="D27" s="7"/>
      <c r="E27" s="10"/>
      <c r="F27" s="7"/>
      <c r="G27" s="7"/>
      <c r="H27" s="14"/>
    </row>
    <row r="28" spans="1:2" ht="15">
      <c r="A28" s="58"/>
      <c r="B28" s="58"/>
    </row>
  </sheetData>
  <sheetProtection/>
  <mergeCells count="2"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2023-08-15T16:22:36Z</dcterms:modified>
  <cp:category/>
  <cp:version/>
  <cp:contentType/>
  <cp:contentStatus/>
</cp:coreProperties>
</file>